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hand\AppData\Local\Microsoft\Windows\INetCache\Content.Outlook\SQLVMSSU\"/>
    </mc:Choice>
  </mc:AlternateContent>
  <bookViews>
    <workbookView xWindow="0" yWindow="0" windowWidth="19200" windowHeight="6180"/>
  </bookViews>
  <sheets>
    <sheet name="Specification" sheetId="1" r:id="rId1"/>
    <sheet name="Other" sheetId="3" state="hidden" r:id="rId2"/>
  </sheets>
  <calcPr calcId="162913"/>
</workbook>
</file>

<file path=xl/calcChain.xml><?xml version="1.0" encoding="utf-8"?>
<calcChain xmlns="http://schemas.openxmlformats.org/spreadsheetml/2006/main">
  <c r="C59" i="1" l="1"/>
  <c r="C53" i="1"/>
  <c r="C50" i="1"/>
  <c r="C26" i="1"/>
  <c r="C15" i="1"/>
  <c r="C11" i="1"/>
  <c r="C7" i="1"/>
  <c r="C62" i="1" l="1"/>
  <c r="E67" i="3" l="1"/>
  <c r="F67" i="3" s="1"/>
  <c r="F68" i="3" s="1"/>
  <c r="G67" i="3" l="1"/>
  <c r="G68" i="3" s="1"/>
  <c r="E68" i="3"/>
</calcChain>
</file>

<file path=xl/sharedStrings.xml><?xml version="1.0" encoding="utf-8"?>
<sst xmlns="http://schemas.openxmlformats.org/spreadsheetml/2006/main" count="322" uniqueCount="141">
  <si>
    <t>No of Files</t>
  </si>
  <si>
    <t>Categories of documents within a Consultation Set</t>
  </si>
  <si>
    <t>Page Sizes</t>
  </si>
  <si>
    <t>Notification and Transboundary Screening documents  (Pre-application consultation) - Names of documents</t>
  </si>
  <si>
    <t>Total Pages</t>
  </si>
  <si>
    <t>A4 - double sided</t>
  </si>
  <si>
    <t>A3 - Double sided</t>
  </si>
  <si>
    <t>A3 - single sided</t>
  </si>
  <si>
    <t>A2 - single sided</t>
  </si>
  <si>
    <t>A1 - single sided</t>
  </si>
  <si>
    <t>A0- single sided</t>
  </si>
  <si>
    <t>Instructions/Comments on document</t>
  </si>
  <si>
    <t>Comments on document</t>
  </si>
  <si>
    <t>Total pages for Environmental Information Documents</t>
  </si>
  <si>
    <t>Draft Development Consent Order Documents</t>
  </si>
  <si>
    <t>Total pages for Draft Development Consent Order  document</t>
  </si>
  <si>
    <t xml:space="preserve">Total Overall for 1 set </t>
  </si>
  <si>
    <t xml:space="preserve">Total for 32 sets </t>
  </si>
  <si>
    <t>***</t>
  </si>
  <si>
    <r>
      <rPr>
        <b/>
        <sz val="11"/>
        <color theme="1"/>
        <rFont val="Calibri"/>
        <family val="2"/>
        <scheme val="minor"/>
      </rPr>
      <t>Additional A4 pages</t>
    </r>
    <r>
      <rPr>
        <sz val="11"/>
        <color theme="1"/>
        <rFont val="Calibri"/>
        <family val="2"/>
        <scheme val="minor"/>
      </rPr>
      <t>- delivery note for local authorities,  A4 page for the front of each bundle of large format drawings, 1 page display notice on other information being available to view online.</t>
    </r>
  </si>
  <si>
    <t>A4 - single sided</t>
  </si>
  <si>
    <t>Document breakdown -Awel y Mor offshore wind farm 2022</t>
  </si>
  <si>
    <t>Notification Letter from the Planning Inspectorate dated 3 August 2022</t>
  </si>
  <si>
    <t>Transboundary Screening statement of 24/09/2021</t>
  </si>
  <si>
    <t>Guide to the application dated April 2022</t>
  </si>
  <si>
    <t>Category 5 - Reports (including AA for HRA)</t>
  </si>
  <si>
    <t>Category 6 - Environmental Statement</t>
  </si>
  <si>
    <t>Category 8 - Other Documents</t>
  </si>
  <si>
    <t>Links to PINS website</t>
  </si>
  <si>
    <t>Here</t>
  </si>
  <si>
    <t>5.2 Report to inform AA</t>
  </si>
  <si>
    <t>5.2.2 RIAA Annex 2: HRA Screening update (Ornithology)</t>
  </si>
  <si>
    <t>6.2.4 Volume 2, Chapter 4: Offshore Ornithology</t>
  </si>
  <si>
    <t>6.1.3.2 Volume 1, Annex 3.2: Transboundary Screening</t>
  </si>
  <si>
    <t>5.1 Consultation Report</t>
  </si>
  <si>
    <t>5.2.1 RIAA Annex 1 : HRA screening Update (non-Ornithology)</t>
  </si>
  <si>
    <t>5.2.3. RIAA Annex 3: European Site Information</t>
  </si>
  <si>
    <t>5.2.4 RIAA Annex 4: Bottle nose Dolphin and Grey Seal additional info</t>
  </si>
  <si>
    <t>5.2.5 RIAA Annex 5: Ornithology Apportioning note</t>
  </si>
  <si>
    <t>5.2.7 RIAA Annex 7: Integrity matrices</t>
  </si>
  <si>
    <t>5.2.6 RIAA Annex 6:  Screening matrcies</t>
  </si>
  <si>
    <t>6.1.1 Volume 1, Chapter 1 - Introduction</t>
  </si>
  <si>
    <t>6.1.3 Volume 1, Chapter 3: EIA Methodology</t>
  </si>
  <si>
    <t>6.2.1 Volume 2, Chapter 1: Off-shore project description</t>
  </si>
  <si>
    <t>6.2.6 Volume 2, Chapter 6: Fish and shellfish ecology</t>
  </si>
  <si>
    <t>6.2.7 Volume 2, Chpater 7: Marine Mammals</t>
  </si>
  <si>
    <t>Off Shore Annexes</t>
  </si>
  <si>
    <t>6.4.4.1 Volume 4, Annex 4.1 - Offshore Ornithology baseline characterisation report</t>
  </si>
  <si>
    <t>6.4.4.2 Volume 4, Annex 4.2 - Offshore Ornithology displacement</t>
  </si>
  <si>
    <t>May not be required - couldn't find reference to transboundary issues or Irish sites</t>
  </si>
  <si>
    <t>6.4.5.1 Volume 4, Annex 5.1 - Bethnic Ecology subtidal characterisation (Array)</t>
  </si>
  <si>
    <t>6.4.5.3 Volume 4, Annex 5.3 - Bethnic Ecology intertidal characterisation</t>
  </si>
  <si>
    <t>6.4.6.1 Volume 4, Annex 6.1 - Fish and shellfish ecology technical baseline</t>
  </si>
  <si>
    <t>6.4.6.2 Volume 4, Annex 6.2 - Underwater noise technical report</t>
  </si>
  <si>
    <t>6.4.7.1 Volume 4, Annex 7.1 - Marine mammal baseline characterisation</t>
  </si>
  <si>
    <t>6.4.7.2 Volume 4, Annex 7.2 - Draft outline marine mammal mitigation protocol</t>
  </si>
  <si>
    <t xml:space="preserve">6.4.7.3 Volume 4, Annex 7.3 - Marine mammal quantitative assessment assumptions </t>
  </si>
  <si>
    <t>6.4.8.1 Volume 4, Annex 8.1 - Commercial fisheries baseline report</t>
  </si>
  <si>
    <t>6.4.8.2 Volume 4, Annex 8.2 - Commercial fisheries consultation record</t>
  </si>
  <si>
    <t>6.4.9.1 Volume 4, Annex 9.1 - Navigational Risk Assessment</t>
  </si>
  <si>
    <t>8.1 - Planning Statement</t>
  </si>
  <si>
    <t>Reference to all 3 transboundary issues screened in but may not be necessary as it just points to the various chapters of the ES where these issues are addressed</t>
  </si>
  <si>
    <t>8.2 Annex 1 - Evidence plan report Part 1 (A to C)</t>
  </si>
  <si>
    <t>8.11 Schedule of Mitigation</t>
  </si>
  <si>
    <t>Reference to fisheries and shipping, screened in for transboundary but may not be necessary as it just points to those chapters of the ES</t>
  </si>
  <si>
    <t xml:space="preserve">Category 2 - Plans </t>
  </si>
  <si>
    <t xml:space="preserve">Category 1 - Application </t>
  </si>
  <si>
    <t>Copies of Newspaper Notices</t>
  </si>
  <si>
    <t>6-8 and 16 in Welsh,</t>
  </si>
  <si>
    <t>2.1 Location Plan</t>
  </si>
  <si>
    <t>2.2 Land Plan (Offshore)</t>
  </si>
  <si>
    <t>6.8.1 Scoping Opinion</t>
  </si>
  <si>
    <t>6.1.3.1 Volume 1, Annex 3.1: Cumulative Effects Screening</t>
  </si>
  <si>
    <t>6.2.2 Volume 2, Chapter 2: Marine Geology, Oceanography and Physical Processes</t>
  </si>
  <si>
    <t>May not be required - Section 2.15 transboundary effects - does not identify transboundary effects</t>
  </si>
  <si>
    <t>6.2.3 Volume 3, Chapter 3: Marine Water and Sediment Quality</t>
  </si>
  <si>
    <t>May not be required - Section 3.15 transboundary effects - does not identify transboundary effects</t>
  </si>
  <si>
    <t>6.2.5 Volume 2, Chapter 5: Benthic Subtidal and Intertidal Ecology</t>
  </si>
  <si>
    <t>6.2.10 Volume 2, Chapter 10: Seascape, Landscape and Visual Impact Assessment</t>
  </si>
  <si>
    <t>May not be required - Section 10.7.4 references ferries to and from Ireland</t>
  </si>
  <si>
    <t>6.2.11 Volume 2, Chapter 11: Offshore Archaeology and Cultural Heritage</t>
  </si>
  <si>
    <t>6.2.12 Volume 2, Chapter 12: Other Marine Users and Activities</t>
  </si>
  <si>
    <t xml:space="preserve">May not be required - Section 11.16 transboundary effects - </t>
  </si>
  <si>
    <t>May not be required - Section 12.15 transboundary effects - specifies impacts localised and unlikely transboundary effects</t>
  </si>
  <si>
    <t>Onshore Chapters</t>
  </si>
  <si>
    <t>6.3.3 Volume 3, Chapter 3: Socio-Economics</t>
  </si>
  <si>
    <t>6.3.4 Volume 3, Chapter 4: Tourism and Recreation</t>
  </si>
  <si>
    <t>May not be required - Section 4.15 transboundary effects - does not identify transboundary effects on EEA states</t>
  </si>
  <si>
    <t>6.3.7 Volume 3, Chapter 7: Hydrology, Hydrogeology and Flood Risk</t>
  </si>
  <si>
    <t>May not be required - Section 7.15 transboundary effects - does not identify transboundary effects</t>
  </si>
  <si>
    <t>6.4.4.3 Volume 4, Annex 4.3 - Offsore Ornithology collision risk modelling</t>
  </si>
  <si>
    <t>6.4.4.4 Volume 4, Annex 4.4: Migratory Collision Risk Modelling</t>
  </si>
  <si>
    <t>May not be required - couldn't find reference to transboundary issues or Irish sites - references to bird populations in Ireland and species crossing Irish sea throughout</t>
  </si>
  <si>
    <t>6.4.4.5 Volume 4, Annex 4.5: Offshore Ornithology Scoping and Consultation Responses</t>
  </si>
  <si>
    <t>6.4.5.2 Volume 4, Annex 5.2 - Bethnic Ecology subtidal characterisation ( offshore EEC)</t>
  </si>
  <si>
    <t>6.4.4.6 Volume 4, Annex 4.6: Offshore Ornithology Population Viability Analysis</t>
  </si>
  <si>
    <t>6.5.5.12 Volume 5, Annex 5.12: Consultation Feedback</t>
  </si>
  <si>
    <t>References to transboundary effects being scoped out</t>
  </si>
  <si>
    <t>Offshore map</t>
  </si>
  <si>
    <t>6.6.10.4.2 Environmental Statement - Volume 6 - Annex 10.4 - SILVA Figures - Figure 2a (Maximum Design Scenario A (332m Blade Tip))</t>
  </si>
  <si>
    <t>6.6.10.4.1 Environmental Statement - Volume 6, Annex 10.4: SLVIA Figures - Figure 1 (Array area and SLVIA Study Area with Cumulative Developments)</t>
  </si>
  <si>
    <t>6.6.10.4.3 Environmental Statement - Volume 6 - Annex 10.4 - Seascape, Landscape and Visual Impact Assessment (SLVIA) SILVA Figures - Figure 2b (Maximum Design Scenario B (252M Blade Tip)</t>
  </si>
  <si>
    <t>6.6.10.4.4 Environmental Statement - Volume 6 - Annex 10.4 - Seascape, Landscape and Visual Impact Assessment (SLVIA) SILVA Figures - Figure 2c (Snowdonia National Park and Areas of Outstanding Beauty)</t>
  </si>
  <si>
    <t>6.6.10.4.5 Volume 6, Annex 10.4: Seascape, Landscape and Visual Impact Assessment (SLVIA) Figures - Figure 3 (Landform)</t>
  </si>
  <si>
    <t>6.6.10.4.6 Volume 6, Annex 10.4: Seascape, Landscape and Visual Impact Assessment (SLVIA) Figures - Figure 4 (Seascape Character (National)</t>
  </si>
  <si>
    <t>6.6.10.4.5 Volume 6, Annex 10.4: Seascape, Landscape and Visual Impact Assessment (SLVIA) Figures - Figure 5 (Seascape Character (Wales, Regional)</t>
  </si>
  <si>
    <t>6.6.10.4.19 Environmental Statement - Volume 6 - Annex 10.4 - Seascape, Landscape and Visual Impact Assessment (SLVIA) Figures - Figure 13a (Blade Tip Zone of Theoretical Visibility (ZTV) for Maximum Design Scenario B)</t>
  </si>
  <si>
    <t>Offshore map - details of Ferry to Dublin on it</t>
  </si>
  <si>
    <t>6.6.10.4.18 Environmental Statement - Volume 6 - Annex 10.4 - Seascape, Landscape and Visual Impact Assessment (SLVIA) Figures - Figure 12c (Comparative Blade Tip Zone of Theoretical Visibility (ZTV) Maximum Design Scenario (MDS) A (Preliminary Environmental Information Report (PEIIER)) and MDS A (Environmental Statement (ES))</t>
  </si>
  <si>
    <t>6.6.10.4.17 Environmental Statement - Volume 6 - Annex 10.4 - Seascape, Landscape and Visual Impact Assessment (SLVIA) Figures - Figure 12b (Hub Height Zone of Theoretical Visibility (ZTV) for Maximum Design Scenario A)</t>
  </si>
  <si>
    <t>6.6.10.4.16 Environmental Statement - Volume 6 - Annex 10.4 - Seascape, Landscape and Visual Impact Assessment (SLVIA) Figures - Figure 12a (Blade Tip Zone of Theoretical Visibility (ZTV) for Maximum Design Scenario A)</t>
  </si>
  <si>
    <t>6.6.10.4.15 Environmental Statement - Volume 6 - Annex 10.4 - Seascape, Landscape and Visual Impact Assessment (SLVIA) Figures - Figure 11 (Visual Receptors and Viewpoint Locations)</t>
  </si>
  <si>
    <t>6.6.10.4.20 Environmental Statement - Volume 6 - Annex 10.4 - Seascape, Landscape and Visual Impact Assessment (SLILVIA) Figures - Figure 13b (Hub Height Zone of Theoretical Visibility (ZTV) for Maximum Design Scenario B)</t>
  </si>
  <si>
    <t>6.6.10.4.21 Environmental Statement - Volume 6 - Annex 10.4 - Seascape, Landscape and Visual Impact Assessment (SLVIA) Figures - Figure 13c (Comparative Blade Tip Zone of Theoretical Visibility (ZTV) Maximum Design Scenario (MDS) B ( Preliminary Environmental Information Report (PEIR) and MDS B (Environmental Statement (ES))</t>
  </si>
  <si>
    <t>6.6.10.4.22 Environmental Statement - Volume 6 - Annex 10.4 - Seascape, Landscape and Visual Impact Assessment (SLILVIA) Figures - Figure 14 (Horizontal Angle Zone of Theoretical Visibility (ZTV) for Maximum Design Scenario A)</t>
  </si>
  <si>
    <t>6.6.10.4.23 Environmental Statement - Volume 6 - Annex 10.4 - Seascape, Landscape and Visual Impact Assessment (SILVIA) Figures - Figure 15 (Seascape Character (Wales, Regional) With Blade Tip Zone of Theoretical Visibility (ZTV))</t>
  </si>
  <si>
    <t>6.6.10.4.32 Environmental Statement - Volume 6 - Annex 10.4 - Seascape, Landscape and Visual Impact Assessment (SILVIA) Figures - Figure 19 (Wales Coast Path With Blade Tip Zone of Theoretical Visibility (ZTV) (Maximum Design Scenario (MDS) A)</t>
  </si>
  <si>
    <t>6.6.10.4.33 Environmental Statement - Volume 6 - Annex 10.4 - Seascape, Landscape and Visual Impact Assessment (SILVIA) Figures - Figure 20 (Blade Tip Zone of Theoretical Visibility (ZTV) (Maximum Design Scenario (MDS)) With Met Office Visibility Range Bands)</t>
  </si>
  <si>
    <t>6.6.10.4.36 Environmental Statement - Volume 6 - Annex 10.4 - Seascape, Landscape and Visual Impact Assessment (SLVIA) SILVA Figures - Figure 23 (Comparative Blade Tip Zone of Theoretical Visibility (ZTV -– Maximum Design Scenario (MDS) A and MDS B)</t>
  </si>
  <si>
    <t>6.6.10.4.37 Environmental Statement - Volume 6 - Annex 10.4 - Seascape, Landscape and Visual Impact Assessment (SLVIA) SILVA Figures - Figure 24 (Combined Cumulative Blade Tip Zone of Theoretical Visibility (ZTV) for Operations Offshore Wind Farms)</t>
  </si>
  <si>
    <t>6.6.10.4.38 Environmental Statement - Volume 6 - Annex 10.4 - Seascape, Landscape and Visual Impact Assessment (SLVIA) Figures - Figure 25 (Blade Tip Zone of Theoretical Visibility (ZTVs) for Maximum Design Scenario (MDS) A and Combined Cumulative Operational Offshore Wind Farms (OWFs))</t>
  </si>
  <si>
    <t>6.6.10.4.39 Environmental Statement - Volume 6 - Annex 10.4 - Seascape, Landscape and Visual Impact Assessment (SLVIA) SILVA Figures - Figure 26 (Combined Cumulative Zone of Theoretical Visibility (ZTV) for Onshore Wind Farms (Isle of Anglesey)</t>
  </si>
  <si>
    <t>6.6.10.4.40 Volume 6, Annex 10.4: Seascape, Landscape and Visual Impact Assessment (SLVIA) Figures - Figure 27 (Combined Cumulative Zone of Theoretical Visibility (ZTV) for Onshore Wing Farms (Conwy and Denbigshire)</t>
  </si>
  <si>
    <t>6.6.10.5.1 Environmental Statement - Volume 6 - Annex 10.4 - Seascape, Landscape and Visual Impact Assessment (SLVIA) Visualisations - Figure 28(Viewpoint 1 - Bull Bay near Amlwch - Wales Coast Path)</t>
  </si>
  <si>
    <t>6.6.10.5.62 Environmental Statement - Volume 6 - Annex 10.5: Seascape, Landscape and Visual Impact Assessment (SLVIA) Visualisations- Figure 89 (ViewPoint 66 - Liverpool to Dublin Ferry route north of Great Orme)</t>
  </si>
  <si>
    <t>Sea View - details of Ferry to Dublin</t>
  </si>
  <si>
    <t>6.6.10.5.63 Environmental Statement - Volume 6 - Annex 10.5: Seascape, Landscape and Visual Impact Assessment (SLVIA) Visualisations- Figure 90 (ViewPoint 67 - Liverpool to Dublin Ferry route north of Conwy Bay)</t>
  </si>
  <si>
    <t>Category 7 - Additional Information for specific types of infrastructure</t>
  </si>
  <si>
    <t>7.1 Grid Connection and Cable Details Statement</t>
  </si>
  <si>
    <t>8.2.1 Evidence Plan Report - Annex - Appendices Part 1 (A to C)</t>
  </si>
  <si>
    <t>Reference to transboundary issues but may not be necessary</t>
  </si>
  <si>
    <t>8.2.2 Evidence Plan Report - Annex - Appendices Part 2 (D to F)</t>
  </si>
  <si>
    <t>page 339 references older version of Marine Water and Sediment report and does not agree to scope out transboundary effects - unsure if newer revision has taken this into account</t>
  </si>
  <si>
    <t xml:space="preserve">May not be required - Section 5.16 transboundary effects - does not identify transboundary effects </t>
  </si>
  <si>
    <t>May not be required - Section 3.15 transboundary effects - does not identify transboundary effects - Advice for older revision in Evidence Plan Report 8.2.2 does not agree to scope transboundary effects out - unsure if this has been reconciled</t>
  </si>
  <si>
    <t>Volume 4, Annex 4.6: Offshore 
Ornithology Population Viability 
Analysis</t>
  </si>
  <si>
    <t>Category 3 - Development Consent Order</t>
  </si>
  <si>
    <t>3.1 Draft Development Consent Order</t>
  </si>
  <si>
    <t>3.2 Explanatory Memorandum</t>
  </si>
  <si>
    <t>8.9 Disposal Site Characterisation</t>
  </si>
  <si>
    <t>Total Pages for notification and transboundary screening (Pre-application consultation) 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</si>
</sst>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/>
    <xf numFmtId="0" fontId="2" fillId="0" borderId="1" xfId="1" applyFill="1" applyBorder="1" applyAlignment="1">
      <alignment vertical="top" wrapText="1"/>
    </xf>
    <xf numFmtId="0" fontId="2" fillId="0" borderId="0" xfId="1" applyAlignment="1">
      <alignment wrapText="1"/>
    </xf>
    <xf numFmtId="0" fontId="2" fillId="0" borderId="0" xfId="1"/>
    <xf numFmtId="0" fontId="0" fillId="0" borderId="3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2" fillId="6" borderId="1" xfId="1" applyFill="1" applyBorder="1" applyAlignment="1">
      <alignment vertical="top" wrapText="1"/>
    </xf>
    <xf numFmtId="0" fontId="0" fillId="6" borderId="1" xfId="0" applyFont="1" applyFill="1" applyBorder="1" applyAlignment="1">
      <alignment vertical="top" wrapText="1"/>
    </xf>
    <xf numFmtId="0" fontId="0" fillId="6" borderId="3" xfId="0" applyFont="1" applyFill="1" applyBorder="1" applyAlignment="1">
      <alignment vertical="top" wrapText="1"/>
    </xf>
    <xf numFmtId="0" fontId="2" fillId="0" borderId="3" xfId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3" xfId="0" applyFont="1" applyFill="1" applyBorder="1" applyAlignment="1">
      <alignment horizontal="center" vertical="top" wrapText="1"/>
    </xf>
    <xf numFmtId="0" fontId="2" fillId="6" borderId="3" xfId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0" fontId="1" fillId="6" borderId="5" xfId="0" applyFont="1" applyFill="1" applyBorder="1" applyAlignment="1">
      <alignment vertical="top" wrapText="1"/>
    </xf>
    <xf numFmtId="0" fontId="2" fillId="0" borderId="1" xfId="1" applyBorder="1"/>
    <xf numFmtId="0" fontId="0" fillId="0" borderId="5" xfId="0" applyFont="1" applyFill="1" applyBorder="1" applyAlignment="1">
      <alignment vertical="top" wrapText="1"/>
    </xf>
    <xf numFmtId="0" fontId="0" fillId="7" borderId="1" xfId="0" applyFont="1" applyFill="1" applyBorder="1" applyAlignment="1">
      <alignment vertical="top" wrapText="1"/>
    </xf>
    <xf numFmtId="0" fontId="2" fillId="0" borderId="0" xfId="1" applyFont="1" applyAlignment="1">
      <alignment wrapText="1"/>
    </xf>
    <xf numFmtId="3" fontId="1" fillId="2" borderId="1" xfId="0" applyNumberFormat="1" applyFont="1" applyFill="1" applyBorder="1" applyAlignment="1">
      <alignment vertical="top" wrapText="1"/>
    </xf>
    <xf numFmtId="0" fontId="0" fillId="8" borderId="1" xfId="0" applyFont="1" applyFill="1" applyBorder="1" applyAlignment="1">
      <alignment vertical="top" wrapText="1"/>
    </xf>
    <xf numFmtId="0" fontId="1" fillId="9" borderId="5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vertical="top" wrapText="1"/>
    </xf>
    <xf numFmtId="0" fontId="0" fillId="8" borderId="1" xfId="0" applyFont="1" applyFill="1" applyBorder="1" applyAlignment="1">
      <alignment horizontal="center" vertical="top" wrapText="1"/>
    </xf>
    <xf numFmtId="0" fontId="2" fillId="8" borderId="1" xfId="1" applyFill="1" applyBorder="1" applyAlignment="1">
      <alignment vertical="top" wrapText="1"/>
    </xf>
    <xf numFmtId="0" fontId="2" fillId="8" borderId="0" xfId="1" applyFill="1"/>
    <xf numFmtId="0" fontId="1" fillId="8" borderId="5" xfId="0" applyFont="1" applyFill="1" applyBorder="1" applyAlignment="1">
      <alignment vertical="top" wrapText="1"/>
    </xf>
    <xf numFmtId="0" fontId="1" fillId="8" borderId="1" xfId="0" applyFont="1" applyFill="1" applyBorder="1" applyAlignment="1">
      <alignment vertical="top" wrapText="1"/>
    </xf>
    <xf numFmtId="0" fontId="0" fillId="8" borderId="0" xfId="0" applyFill="1"/>
    <xf numFmtId="0" fontId="0" fillId="8" borderId="3" xfId="0" applyFont="1" applyFill="1" applyBorder="1" applyAlignment="1">
      <alignment vertical="top" wrapText="1"/>
    </xf>
    <xf numFmtId="0" fontId="2" fillId="8" borderId="0" xfId="1" applyFill="1" applyAlignment="1">
      <alignment wrapText="1"/>
    </xf>
    <xf numFmtId="0" fontId="0" fillId="8" borderId="5" xfId="0" applyFont="1" applyFill="1" applyBorder="1" applyAlignment="1">
      <alignment vertical="top" wrapText="1"/>
    </xf>
    <xf numFmtId="0" fontId="2" fillId="8" borderId="3" xfId="1" applyFill="1" applyBorder="1" applyAlignment="1">
      <alignment vertical="top" wrapText="1"/>
    </xf>
    <xf numFmtId="0" fontId="2" fillId="0" borderId="7" xfId="1" applyBorder="1"/>
    <xf numFmtId="0" fontId="2" fillId="8" borderId="1" xfId="1" applyFill="1" applyBorder="1"/>
    <xf numFmtId="0" fontId="0" fillId="8" borderId="1" xfId="0" applyFill="1" applyBorder="1" applyAlignment="1">
      <alignment vertical="top" wrapText="1"/>
    </xf>
    <xf numFmtId="0" fontId="0" fillId="8" borderId="5" xfId="0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9" xfId="0" applyFont="1" applyFill="1" applyBorder="1" applyAlignment="1">
      <alignment vertical="top" wrapText="1"/>
    </xf>
    <xf numFmtId="0" fontId="2" fillId="8" borderId="1" xfId="1" applyFill="1" applyBorder="1" applyAlignment="1">
      <alignment wrapText="1"/>
    </xf>
    <xf numFmtId="0" fontId="0" fillId="8" borderId="1" xfId="0" applyFill="1" applyBorder="1"/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8" borderId="0" xfId="1" applyFont="1" applyFill="1" applyAlignment="1">
      <alignment wrapText="1"/>
    </xf>
    <xf numFmtId="0" fontId="1" fillId="5" borderId="4" xfId="0" applyFont="1" applyFill="1" applyBorder="1" applyAlignment="1">
      <alignment vertical="top" wrapText="1"/>
    </xf>
    <xf numFmtId="0" fontId="0" fillId="0" borderId="0" xfId="0" applyFill="1"/>
    <xf numFmtId="0" fontId="2" fillId="0" borderId="7" xfId="1" applyFill="1" applyBorder="1"/>
    <xf numFmtId="0" fontId="0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0" xfId="1" applyFill="1"/>
    <xf numFmtId="0" fontId="1" fillId="5" borderId="1" xfId="0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center" vertical="top" wrapText="1"/>
    </xf>
    <xf numFmtId="0" fontId="0" fillId="6" borderId="3" xfId="0" applyFont="1" applyFill="1" applyBorder="1" applyAlignment="1">
      <alignment horizontal="center" vertical="top" wrapText="1"/>
    </xf>
    <xf numFmtId="3" fontId="1" fillId="5" borderId="1" xfId="0" applyNumberFormat="1" applyFont="1" applyFill="1" applyBorder="1" applyAlignment="1">
      <alignment horizontal="center" vertical="top" wrapText="1"/>
    </xf>
    <xf numFmtId="0" fontId="1" fillId="11" borderId="1" xfId="0" applyFont="1" applyFill="1" applyBorder="1" applyAlignment="1">
      <alignment vertical="top" wrapText="1"/>
    </xf>
    <xf numFmtId="0" fontId="1" fillId="11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frastructure.planninginspectorate.gov.uk/wp-content/ipc/uploads/projects/EN010112/EN010112-000182-6.1.3.2_AyM_ES_Volume1_Annex3.2_TransboundaryScreening_vFinal.pdf" TargetMode="External"/><Relationship Id="rId13" Type="http://schemas.openxmlformats.org/officeDocument/2006/relationships/hyperlink" Target="https://infrastructure.planninginspectorate.gov.uk/wp-content/ipc/uploads/projects/EN010112/EN010112-000154-5.2.4_AyM_ES_RIAA_Annex4_HRA_Bottlenose_Dolphin_and_Grey_Seal_Additional_Information_vFinal.pdf" TargetMode="External"/><Relationship Id="rId18" Type="http://schemas.openxmlformats.org/officeDocument/2006/relationships/hyperlink" Target="https://infrastructure.planninginspectorate.gov.uk/wp-content/ipc/uploads/projects/EN010112/EN010112-000183-6.1.3_AyM_ES_Volume1_Chapter3_EIA_Methodology_vFinal.pdf" TargetMode="External"/><Relationship Id="rId26" Type="http://schemas.openxmlformats.org/officeDocument/2006/relationships/hyperlink" Target="https://infrastructure.planninginspectorate.gov.uk/wp-content/ipc/uploads/projects/EN010112/EN010112-000247-6.4.7.2_AyM_ES_Volume4_Annex7.2_MMMP_vFinal.pdf" TargetMode="External"/><Relationship Id="rId39" Type="http://schemas.openxmlformats.org/officeDocument/2006/relationships/hyperlink" Target="https://infrastructure.planninginspectorate.gov.uk/wp-content/ipc/uploads/projects/EN010112/EN010112-000181-3.1_AyM_DCO.pdf" TargetMode="External"/><Relationship Id="rId3" Type="http://schemas.openxmlformats.org/officeDocument/2006/relationships/hyperlink" Target="https://infrastructure.planninginspectorate.gov.uk/wp-content/ipc/uploads/projects/EN010112/EN010112-000192-6.2.6_AyM_ES_Volume2_Chapter6_Fish&amp;Shellfish_vFinal.pdf" TargetMode="External"/><Relationship Id="rId21" Type="http://schemas.openxmlformats.org/officeDocument/2006/relationships/hyperlink" Target="https://infrastructure.planninginspectorate.gov.uk/wp-content/ipc/uploads/projects/EN010112/EN010112-000237-6.4.4.3_AyM_ES_Volume4_Annex4.3_OffshoreOrnithologyCRM_Final.pdf" TargetMode="External"/><Relationship Id="rId34" Type="http://schemas.openxmlformats.org/officeDocument/2006/relationships/hyperlink" Target="https://infrastructure.planninginspectorate.gov.uk/wp-content/ipc/uploads/projects/EN010112/EN010112-000164-2.2_AyM_LandPlanOffshore.pdf" TargetMode="External"/><Relationship Id="rId42" Type="http://schemas.openxmlformats.org/officeDocument/2006/relationships/hyperlink" Target="https://infrastructure.planninginspectorate.gov.uk/wp-content/ipc/uploads/projects/EN010112/EN010112-000191-6.2.5_AyM_ES_Volume2_Chapter5_Benthic_Ecology_vFinal.pdf" TargetMode="External"/><Relationship Id="rId7" Type="http://schemas.openxmlformats.org/officeDocument/2006/relationships/hyperlink" Target="https://infrastructure.planninginspectorate.gov.uk/wp-content/ipc/uploads/projects/EN010112/EN010112-000173-1.4_AyM_GuidetotheApplicationVFinal.pdf" TargetMode="External"/><Relationship Id="rId12" Type="http://schemas.openxmlformats.org/officeDocument/2006/relationships/hyperlink" Target="https://infrastructure.planninginspectorate.gov.uk/wp-content/ipc/uploads/projects/EN010112/EN010112-000153-5.2.3_AyM_ES_RIAA_Annex3_HRA_European_Site_Information_vFinal.pdf" TargetMode="External"/><Relationship Id="rId17" Type="http://schemas.openxmlformats.org/officeDocument/2006/relationships/hyperlink" Target="https://infrastructure.planninginspectorate.gov.uk/wp-content/ipc/uploads/projects/EN010112/EN010112-000297-6.1.1_AyM_ES_Volume1_Chapter1_Introduction_vFinal.pdf" TargetMode="External"/><Relationship Id="rId25" Type="http://schemas.openxmlformats.org/officeDocument/2006/relationships/hyperlink" Target="https://infrastructure.planninginspectorate.gov.uk/wp-content/ipc/uploads/projects/EN010112/EN010112-000246-6.4.7.1_AyM_ES_Volume4_Annex7.1_MarineMammalBaseline_vFinal.pdf" TargetMode="External"/><Relationship Id="rId33" Type="http://schemas.openxmlformats.org/officeDocument/2006/relationships/hyperlink" Target="https://infrastructure.planninginspectorate.gov.uk/wp-content/ipc/uploads/projects/EN010112/EN010112-000443-8.11_AyM_ScheduleofMitigation.pdf" TargetMode="External"/><Relationship Id="rId38" Type="http://schemas.openxmlformats.org/officeDocument/2006/relationships/hyperlink" Target="https://infrastructure.planninginspectorate.gov.uk/wp-content/ipc/uploads/projects/EN010112/EN010112-000465-7.1_AyM_GridConnectionandCableDetailsStatement_Vfinal.pdf" TargetMode="External"/><Relationship Id="rId2" Type="http://schemas.openxmlformats.org/officeDocument/2006/relationships/hyperlink" Target="https://infrastructure.planninginspectorate.gov.uk/wp-content/ipc/uploads/projects/EN010112/EN010112-000152-5.2.2_AyM_ES_RIAA_Annex2_HRA_Screening_Update_Ornithology_vFinal.pdf" TargetMode="External"/><Relationship Id="rId16" Type="http://schemas.openxmlformats.org/officeDocument/2006/relationships/hyperlink" Target="https://infrastructure.planninginspectorate.gov.uk/wp-content/ipc/uploads/projects/EN010112/EN010112-000157-5.2.7_AyM_RIAA_Annex7_Integrity_Matrices_vFinal.pdf" TargetMode="External"/><Relationship Id="rId20" Type="http://schemas.openxmlformats.org/officeDocument/2006/relationships/hyperlink" Target="https://infrastructure.planninginspectorate.gov.uk/wp-content/ipc/uploads/projects/EN010112/EN010112-000236-6.4.4.2_AyM_ES_Volume4_Annex4.2_OffshoreOrnithologyDisplacement_vFinal.pdf" TargetMode="External"/><Relationship Id="rId29" Type="http://schemas.openxmlformats.org/officeDocument/2006/relationships/hyperlink" Target="https://infrastructure.planninginspectorate.gov.uk/wp-content/ipc/uploads/projects/EN010112/EN010112-000250-6.4.8.2_AyM_ES_Volume4_Annex_8.2_CommercialFisheriesConsultationRecord_vFinal.pdf" TargetMode="External"/><Relationship Id="rId41" Type="http://schemas.openxmlformats.org/officeDocument/2006/relationships/hyperlink" Target="https://infrastructure.planninginspectorate.gov.uk/wp-content/ipc/uploads/projects/EN010112/EN010112-000442-8.9_AyM_Disposal_Site_Characterisation_vFINAL.pdf" TargetMode="External"/><Relationship Id="rId1" Type="http://schemas.openxmlformats.org/officeDocument/2006/relationships/hyperlink" Target="https://infrastructure.planninginspectorate.gov.uk/wp-content/ipc/uploads/projects/EN010112/EN010112-000144-5.2_AyM_RIAA_vFinal.pdf" TargetMode="External"/><Relationship Id="rId6" Type="http://schemas.openxmlformats.org/officeDocument/2006/relationships/hyperlink" Target="https://infrastructure.planninginspectorate.gov.uk/wp-content/ipc/uploads/projects/EN010112/EN010112-000193-6.2.7_AyM_ES_Volume2_Chapter7_MarineMammals_vFinal.pdf" TargetMode="External"/><Relationship Id="rId11" Type="http://schemas.openxmlformats.org/officeDocument/2006/relationships/hyperlink" Target="https://infrastructure.planninginspectorate.gov.uk/wp-content/ipc/uploads/projects/EN010112/EN010112-000151-5.2.1_AyM_RIAA_Annex1_HRA_Screening_Update_Non-Ornithology_vFinal.pdf" TargetMode="External"/><Relationship Id="rId24" Type="http://schemas.openxmlformats.org/officeDocument/2006/relationships/hyperlink" Target="https://infrastructure.planninginspectorate.gov.uk/wp-content/ipc/uploads/projects/EN010112/EN010112-000245-6.4.6.2_AyM_ES_Volume4_Annex6.2_UnderwaterNoiseReport_vFinal.pdf" TargetMode="External"/><Relationship Id="rId32" Type="http://schemas.openxmlformats.org/officeDocument/2006/relationships/hyperlink" Target="https://infrastructure.planninginspectorate.gov.uk/wp-content/ipc/uploads/projects/EN010112/EN010112-000462-8.2.1_AyM_ES_Report8.2_Annex1_EvidencePlanReportAppendicesAtoC.pdf" TargetMode="External"/><Relationship Id="rId37" Type="http://schemas.openxmlformats.org/officeDocument/2006/relationships/hyperlink" Target="https://infrastructure.planninginspectorate.gov.uk/wp-content/ipc/uploads/projects/EN010112/EN010112-000299-6.1.3.1_AyM_ES_Volume1_Annex3.1_CEA_vFinal.pdf" TargetMode="External"/><Relationship Id="rId40" Type="http://schemas.openxmlformats.org/officeDocument/2006/relationships/hyperlink" Target="https://infrastructure.planninginspectorate.gov.uk/wp-content/ipc/uploads/projects/EN010112/EN010112-000179-3.2_AyM_DCO_EM.pdf" TargetMode="External"/><Relationship Id="rId5" Type="http://schemas.openxmlformats.org/officeDocument/2006/relationships/hyperlink" Target="https://infrastructure.planninginspectorate.gov.uk/wp-content/ipc/uploads/projects/EN010112/EN010112-000190-6.2.4_AyM_ES_Volume2_Chapter4_OffshoreOrnithology_vFinal.pdf" TargetMode="External"/><Relationship Id="rId15" Type="http://schemas.openxmlformats.org/officeDocument/2006/relationships/hyperlink" Target="https://infrastructure.planninginspectorate.gov.uk/wp-content/ipc/uploads/projects/EN010112/EN010112-000156-5.2.6_AyM_RIAA_Annex6_Screening_Matrices_vFinal.pdf" TargetMode="External"/><Relationship Id="rId23" Type="http://schemas.openxmlformats.org/officeDocument/2006/relationships/hyperlink" Target="https://infrastructure.planninginspectorate.gov.uk/wp-content/ipc/uploads/projects/EN010112/EN010112-000244-6.4.6.1_AyM_ES_Volume4_Annex6.1_Fish_Shellfish_Ecology_Techncial_Baseline_Report_vFinal.pdf" TargetMode="External"/><Relationship Id="rId28" Type="http://schemas.openxmlformats.org/officeDocument/2006/relationships/hyperlink" Target="https://infrastructure.planninginspectorate.gov.uk/wp-content/ipc/uploads/projects/EN010112/EN010112-000249-6.4.8.1_AyM_ES_Volume4_Annex8.1_CommercialFisheriesBaseline_Final.pdf" TargetMode="External"/><Relationship Id="rId36" Type="http://schemas.openxmlformats.org/officeDocument/2006/relationships/hyperlink" Target="https://infrastructure.planninginspectorate.gov.uk/wp-content/ipc/uploads/projects/EN010112/EN010112-000296-6.8.1_AyM_ScopingOpinion.pdf" TargetMode="External"/><Relationship Id="rId10" Type="http://schemas.openxmlformats.org/officeDocument/2006/relationships/hyperlink" Target="https://infrastructure.planninginspectorate.gov.uk/wp-content/ipc/uploads/projects/EN010112/EN010112-000150-5.1_AyM_ConsultationReport_vFinal.pdf" TargetMode="External"/><Relationship Id="rId19" Type="http://schemas.openxmlformats.org/officeDocument/2006/relationships/hyperlink" Target="https://infrastructure.planninginspectorate.gov.uk/wp-content/ipc/uploads/projects/EN010112/EN010112-000235-6.4.4.1_AyM_ES_Volume4_Annex4.1_OffshoreOrnithologyBaseline_vFinal.pdf" TargetMode="External"/><Relationship Id="rId31" Type="http://schemas.openxmlformats.org/officeDocument/2006/relationships/hyperlink" Target="https://infrastructure.planninginspectorate.gov.uk/wp-content/ipc/uploads/projects/EN010112/EN010112-000461-8.1_AyM_PlanningStatement.pdf" TargetMode="External"/><Relationship Id="rId4" Type="http://schemas.openxmlformats.org/officeDocument/2006/relationships/hyperlink" Target="https://infrastructure.planninginspectorate.gov.uk/wp-content/ipc/uploads/projects/EN010112/EN010112-000187-6.2.1_AyM_ES_Volume2_Chapter1_OffshorePD_vFinal.pdf" TargetMode="External"/><Relationship Id="rId9" Type="http://schemas.openxmlformats.org/officeDocument/2006/relationships/hyperlink" Target="https://infrastructure.planninginspectorate.gov.uk/wp-content/ipc/uploads/projects/EN010112/EN010112-000567-AYMO%20-%20Regulation%2032%20Transboundary%20Screening.pdf" TargetMode="External"/><Relationship Id="rId14" Type="http://schemas.openxmlformats.org/officeDocument/2006/relationships/hyperlink" Target="https://infrastructure.planninginspectorate.gov.uk/wp-content/ipc/uploads/projects/EN010112/EN010112-000155-5.2.5_AyM_ES_RIAA_Annex5_Ornithology_Apportioning_Note_vFinal.pdf" TargetMode="External"/><Relationship Id="rId22" Type="http://schemas.openxmlformats.org/officeDocument/2006/relationships/hyperlink" Target="https://infrastructure.planninginspectorate.gov.uk/wp-content/ipc/uploads/projects/EN010112/EN010112-000240-6.4.4.6_AyM_ES_Volume4_Annex4.6_OffshoreOrnithologyPVA_Final.pdf" TargetMode="External"/><Relationship Id="rId27" Type="http://schemas.openxmlformats.org/officeDocument/2006/relationships/hyperlink" Target="https://infrastructure.planninginspectorate.gov.uk/wp-content/ipc/uploads/projects/EN010112/EN010112-000248-6.4.7.3_AyM_ES_Volume4_Annex7.3_MarineMammalQuantitativeAssessmentAssumptions_vFinal.pdf" TargetMode="External"/><Relationship Id="rId30" Type="http://schemas.openxmlformats.org/officeDocument/2006/relationships/hyperlink" Target="https://infrastructure.planninginspectorate.gov.uk/wp-content/ipc/uploads/projects/EN010112/EN010112-000251-6.4.9.1_AyM_ES_Volume4_Annex9.1_NRA_vFinal.pdf" TargetMode="External"/><Relationship Id="rId35" Type="http://schemas.openxmlformats.org/officeDocument/2006/relationships/hyperlink" Target="https://infrastructure.planninginspectorate.gov.uk/wp-content/ipc/uploads/projects/EN010112/EN010112-000163-2.1_AyM_LocationPlan.pdf" TargetMode="External"/><Relationship Id="rId4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infrastructure.planninginspectorate.gov.uk/wp-content/ipc/uploads/projects/EN010112/EN010112-000197-6.2.11_AyM_ES_Volume2_Chapter11_Offshore_Archaeology_vFinal.pdf" TargetMode="External"/><Relationship Id="rId18" Type="http://schemas.openxmlformats.org/officeDocument/2006/relationships/hyperlink" Target="https://infrastructure.planninginspectorate.gov.uk/wp-content/ipc/uploads/projects/EN010112/EN010112-000238-6.4.4.4_AyM_ES_Volume4_Annex4.4_MigratoryCRM_vFinal.pdf" TargetMode="External"/><Relationship Id="rId26" Type="http://schemas.openxmlformats.org/officeDocument/2006/relationships/hyperlink" Target="https://infrastructure.planninginspectorate.gov.uk/wp-content/ipc/uploads/projects/EN010112/EN010112-000327-6.6.10.4.4_AyM_SLVIA_Fig_2c_SNP_%20AONB_sensitivity.pdf" TargetMode="External"/><Relationship Id="rId39" Type="http://schemas.openxmlformats.org/officeDocument/2006/relationships/hyperlink" Target="https://infrastructure.planninginspectorate.gov.uk/wp-content/ipc/uploads/projects/EN010112/EN010112-000356-6.6.10.4.33_AyM_SLVIA_Fig_20_ZTV_Met_Office_A1.pdf" TargetMode="External"/><Relationship Id="rId3" Type="http://schemas.openxmlformats.org/officeDocument/2006/relationships/hyperlink" Target="https://infrastructure.planninginspectorate.gov.uk/wp-content/ipc/uploads/projects/EN010112/EN010112-000242-6.4.5.2_AyM_ES_Volume4_Annex5.2_BenthicCharacterisationECC_vFinal.pdf" TargetMode="External"/><Relationship Id="rId21" Type="http://schemas.openxmlformats.org/officeDocument/2006/relationships/hyperlink" Target="https://infrastructure.planninginspectorate.gov.uk/wp-content/ipc/uploads/projects/EN010112/EN010112-000462-8.2.1_AyM_ES_Report8.2_Annex1_EvidencePlanReportAppendicesAtoC.pdf" TargetMode="External"/><Relationship Id="rId34" Type="http://schemas.openxmlformats.org/officeDocument/2006/relationships/hyperlink" Target="https://infrastructure.planninginspectorate.gov.uk/wp-content/ipc/uploads/projects/EN010112/EN010112-000343-6.6.10.4.20_AyM_SLVIA_Fig_13b_HH_ZTV_MDS_B.pdf" TargetMode="External"/><Relationship Id="rId42" Type="http://schemas.openxmlformats.org/officeDocument/2006/relationships/hyperlink" Target="https://infrastructure.planninginspectorate.gov.uk/wp-content/ipc/uploads/projects/EN010112/EN010112-000361-6.6.10.4.38_AyM_SLVIA_Fig_25_CZTV_OWF_MDS_A.pdf" TargetMode="External"/><Relationship Id="rId47" Type="http://schemas.openxmlformats.org/officeDocument/2006/relationships/hyperlink" Target="https://infrastructure.planninginspectorate.gov.uk/wp-content/ipc/uploads/projects/EN010112/EN010112-000426-6.6.10.5.63_AyM_SLVIA_Fig_90a-e_VP67_Liverpool_to_Dublin_Ferry_route_north_of_Conwy_Bay.pdf" TargetMode="External"/><Relationship Id="rId50" Type="http://schemas.openxmlformats.org/officeDocument/2006/relationships/printerSettings" Target="../printerSettings/printerSettings2.bin"/><Relationship Id="rId7" Type="http://schemas.openxmlformats.org/officeDocument/2006/relationships/hyperlink" Target="https://infrastructure.planninginspectorate.gov.uk/wp-content/ipc/uploads/projects/EN010112/EN010112-000443-8.11_AyM_ScheduleofMitigation.pdf" TargetMode="External"/><Relationship Id="rId12" Type="http://schemas.openxmlformats.org/officeDocument/2006/relationships/hyperlink" Target="https://infrastructure.planninginspectorate.gov.uk/wp-content/ipc/uploads/projects/EN010112/EN010112-000196-6.2.10_AyM_ES_Volume2_Chapter10_SeascapeLandscapeVisual_vFinal.pdf" TargetMode="External"/><Relationship Id="rId17" Type="http://schemas.openxmlformats.org/officeDocument/2006/relationships/hyperlink" Target="https://infrastructure.planninginspectorate.gov.uk/wp-content/ipc/uploads/projects/EN010112/EN010112-000208-6.3.7_AyM_ES_Hydrology_Hydrogeology_Flood_Risk_Final.pdf" TargetMode="External"/><Relationship Id="rId25" Type="http://schemas.openxmlformats.org/officeDocument/2006/relationships/hyperlink" Target="https://infrastructure.planninginspectorate.gov.uk/wp-content/ipc/uploads/projects/EN010112/EN010112-000326-6.6.10.4.3_AyM_SLVIA_Fig_2b_MDS_B_Layout.pdf" TargetMode="External"/><Relationship Id="rId33" Type="http://schemas.openxmlformats.org/officeDocument/2006/relationships/hyperlink" Target="https://infrastructure.planninginspectorate.gov.uk/wp-content/ipc/uploads/projects/EN010112/EN010112-000339-6.6.10.4.16_AyM_SLVIA_Fig_12a_BT_ZTV_MDS_A.pdf" TargetMode="External"/><Relationship Id="rId38" Type="http://schemas.openxmlformats.org/officeDocument/2006/relationships/hyperlink" Target="https://infrastructure.planninginspectorate.gov.uk/wp-content/ipc/uploads/projects/EN010112/EN010112-000355-6.6.10.4.32_AyM_SLVIA_Fig_19_ZTV_WCP_A1.pdf" TargetMode="External"/><Relationship Id="rId46" Type="http://schemas.openxmlformats.org/officeDocument/2006/relationships/hyperlink" Target="https://infrastructure.planninginspectorate.gov.uk/wp-content/ipc/uploads/projects/EN010112/EN010112-000425-6.6.10.5.62_AyM_SLVIA_Fig_89a-h_VP66_Liverpool_to_Dublin_Ferry_route_north_of_Great_Orme.pdf" TargetMode="External"/><Relationship Id="rId2" Type="http://schemas.openxmlformats.org/officeDocument/2006/relationships/hyperlink" Target="https://infrastructure.planninginspectorate.gov.uk/wp-content/ipc/uploads/projects/EN010112/EN010112-000241-6.4.5.1_AyM_ES_Volume4_Annex5.1_BenthicCharacterisationArray_vFinal.pdf" TargetMode="External"/><Relationship Id="rId16" Type="http://schemas.openxmlformats.org/officeDocument/2006/relationships/hyperlink" Target="https://infrastructure.planninginspectorate.gov.uk/wp-content/ipc/uploads/projects/EN010112/EN010112-000205-6.3.4_AyM_ES_Volume3_Chapter4_Tourism_and_Recreation_Final.pdf" TargetMode="External"/><Relationship Id="rId20" Type="http://schemas.openxmlformats.org/officeDocument/2006/relationships/hyperlink" Target="https://infrastructure.planninginspectorate.gov.uk/wp-content/ipc/uploads/projects/EN010112/EN010112-000274-6.5.5.12_AyM_ES_Volume5_Annex5.12_Consultation_Feedback_Final.pdf" TargetMode="External"/><Relationship Id="rId29" Type="http://schemas.openxmlformats.org/officeDocument/2006/relationships/hyperlink" Target="https://infrastructure.planninginspectorate.gov.uk/wp-content/ipc/uploads/projects/EN010112/EN010112-000330-6.6.10.4.7_AyM_SLVIA_Fig_5_SCA_Regional.pdf" TargetMode="External"/><Relationship Id="rId41" Type="http://schemas.openxmlformats.org/officeDocument/2006/relationships/hyperlink" Target="https://infrastructure.planninginspectorate.gov.uk/wp-content/ipc/uploads/projects/EN010112/EN010112-000360-6.6.10.4.37_AyM_SLVIA_Fig_24_CZTV_OWF.pdf" TargetMode="External"/><Relationship Id="rId1" Type="http://schemas.openxmlformats.org/officeDocument/2006/relationships/hyperlink" Target="https://infrastructure.planninginspectorate.gov.uk/wp-content/ipc/uploads/projects/EN010112/EN010112-000240-6.4.4.6_AyM_ES_Volume4_Annex4.6_OffshoreOrnithologyPVA_Final.pdf" TargetMode="External"/><Relationship Id="rId6" Type="http://schemas.openxmlformats.org/officeDocument/2006/relationships/hyperlink" Target="https://infrastructure.planninginspectorate.gov.uk/wp-content/ipc/uploads/projects/EN010112/EN010112-000462-8.2.1_AyM_ES_Report8.2_Annex1_EvidencePlanReportAppendicesAtoC.pdf" TargetMode="External"/><Relationship Id="rId11" Type="http://schemas.openxmlformats.org/officeDocument/2006/relationships/hyperlink" Target="https://infrastructure.planninginspectorate.gov.uk/wp-content/ipc/uploads/projects/EN010112/EN010112-000191-6.2.5_AyM_ES_Volume2_Chapter5_Benthic_Ecology_vFinal.pdf" TargetMode="External"/><Relationship Id="rId24" Type="http://schemas.openxmlformats.org/officeDocument/2006/relationships/hyperlink" Target="https://infrastructure.planninginspectorate.gov.uk/wp-content/ipc/uploads/projects/EN010112/EN010112-000325-6.6.10.4.2_AyM_SLVIA_Fig_2a_MDS_A_Layout.pdf" TargetMode="External"/><Relationship Id="rId32" Type="http://schemas.openxmlformats.org/officeDocument/2006/relationships/hyperlink" Target="https://infrastructure.planninginspectorate.gov.uk/wp-content/ipc/uploads/projects/EN010112/EN010112-000340-6.6.10.4.17_AyM_SLVIA_Fig_12b_HH_ZTV_MDS_A.pdf" TargetMode="External"/><Relationship Id="rId37" Type="http://schemas.openxmlformats.org/officeDocument/2006/relationships/hyperlink" Target="https://infrastructure.planninginspectorate.gov.uk/wp-content/ipc/uploads/projects/EN010112/EN010112-000346-6.6.10.4.23_AyM_SLVIA_Fig_15_ZTV_SCA_A1.pdf" TargetMode="External"/><Relationship Id="rId40" Type="http://schemas.openxmlformats.org/officeDocument/2006/relationships/hyperlink" Target="https://infrastructure.planninginspectorate.gov.uk/wp-content/ipc/uploads/projects/EN010112/EN010112-000359-6.6.10.4.36_AyM_SLVIA_Fig_23_CZTV_MDS_A_and_B.pdf" TargetMode="External"/><Relationship Id="rId45" Type="http://schemas.openxmlformats.org/officeDocument/2006/relationships/hyperlink" Target="https://infrastructure.planninginspectorate.gov.uk/wp-content/ipc/uploads/projects/EN010112/EN010112-000364-6.6.10.5.1_AyM_SLVIA_Fig_28a-e_VP1_Bull_Bay_near_Amlwch%E2%80%93Wales_Coast_Path.pdf" TargetMode="External"/><Relationship Id="rId5" Type="http://schemas.openxmlformats.org/officeDocument/2006/relationships/hyperlink" Target="https://infrastructure.planninginspectorate.gov.uk/wp-content/ipc/uploads/projects/EN010112/EN010112-000461-8.1_AyM_PlanningStatement.pdf" TargetMode="External"/><Relationship Id="rId15" Type="http://schemas.openxmlformats.org/officeDocument/2006/relationships/hyperlink" Target="https://infrastructure.planninginspectorate.gov.uk/wp-content/ipc/uploads/projects/EN010112/EN010112-000204-6.3.3_AyM_ES_Volume3_Chapter3_Socio-economics_Final.pdf" TargetMode="External"/><Relationship Id="rId23" Type="http://schemas.openxmlformats.org/officeDocument/2006/relationships/hyperlink" Target="https://infrastructure.planninginspectorate.gov.uk/wp-content/ipc/uploads/projects/EN010112/EN010112-000324-6.6.10.4.1_AyM_SLVIA_Fig_1_Study%20Area.pdf" TargetMode="External"/><Relationship Id="rId28" Type="http://schemas.openxmlformats.org/officeDocument/2006/relationships/hyperlink" Target="https://infrastructure.planninginspectorate.gov.uk/wp-content/ipc/uploads/projects/EN010112/EN010112-000329-6.6.10.4.6_AyM_SLVIA_Fig_4_SCA_National.pdf" TargetMode="External"/><Relationship Id="rId36" Type="http://schemas.openxmlformats.org/officeDocument/2006/relationships/hyperlink" Target="https://infrastructure.planninginspectorate.gov.uk/wp-content/ipc/uploads/projects/EN010112/EN010112-000345-6.6.10.4.22_AyM_SLVIA_Fig_14_HZTV_MDS_A.pdf" TargetMode="External"/><Relationship Id="rId49" Type="http://schemas.openxmlformats.org/officeDocument/2006/relationships/hyperlink" Target="https://infrastructure.planninginspectorate.gov.uk/wp-content/ipc/uploads/projects/EN010112/EN010112-000462-8.2.1_AyM_ES_Report8.2_Annex1_EvidencePlanReportAppendicesAtoC.pdf" TargetMode="External"/><Relationship Id="rId10" Type="http://schemas.openxmlformats.org/officeDocument/2006/relationships/hyperlink" Target="https://infrastructure.planninginspectorate.gov.uk/wp-content/ipc/uploads/projects/EN010112/EN010112-000189-6.2.3_AyM_ES_Volume2_Chapter%203_MWSQ_vFinal.pdf" TargetMode="External"/><Relationship Id="rId19" Type="http://schemas.openxmlformats.org/officeDocument/2006/relationships/hyperlink" Target="https://infrastructure.planninginspectorate.gov.uk/wp-content/ipc/uploads/projects/EN010112/EN010112-000239-6.4.4.5_AyM_ES_Volume_4_Annex4.5_Scoping&amp;ConsultationResponsesAnnex_vFinal.pdf" TargetMode="External"/><Relationship Id="rId31" Type="http://schemas.openxmlformats.org/officeDocument/2006/relationships/hyperlink" Target="https://infrastructure.planninginspectorate.gov.uk/wp-content/ipc/uploads/projects/EN010112/EN010112-000341-6.6.10.4.18_AyM_SLVIA_Fig_12c_CZTV_MDS_A.pdf" TargetMode="External"/><Relationship Id="rId44" Type="http://schemas.openxmlformats.org/officeDocument/2006/relationships/hyperlink" Target="https://infrastructure.planninginspectorate.gov.uk/wp-content/ipc/uploads/projects/EN010112/EN010112-000363-6.6.10.4.40_AyM_SLVIA_Fig_27_CZTV_Onshore_CD.pdf" TargetMode="External"/><Relationship Id="rId4" Type="http://schemas.openxmlformats.org/officeDocument/2006/relationships/hyperlink" Target="https://infrastructure.planninginspectorate.gov.uk/wp-content/ipc/uploads/projects/EN010112/EN010112-000243-6.4.5.3_AyM_ES_Volume4_Annex5.3_BenthicCharacterisationIntertidal_vFinal.pdf" TargetMode="External"/><Relationship Id="rId9" Type="http://schemas.openxmlformats.org/officeDocument/2006/relationships/hyperlink" Target="https://infrastructure.planninginspectorate.gov.uk/wp-content/ipc/uploads/projects/EN010112/EN010112-000188-6.2.2_AyM_ES_Volume2_Chapter2_MarinePhysProc_vFinal.pdf" TargetMode="External"/><Relationship Id="rId14" Type="http://schemas.openxmlformats.org/officeDocument/2006/relationships/hyperlink" Target="https://infrastructure.planninginspectorate.gov.uk/wp-content/ipc/uploads/projects/EN010112/EN010112-000198-6.2.12_AyM_ES_Volume2_Chapter12_OMU_vFinal.pdf" TargetMode="External"/><Relationship Id="rId22" Type="http://schemas.openxmlformats.org/officeDocument/2006/relationships/hyperlink" Target="https://infrastructure.planninginspectorate.gov.uk/wp-content/ipc/uploads/projects/EN010112/EN010112-000463-8.2.2_AyM_ES_Report8.2_Annex2_EvidencePlanReportAppendicesDtoF.pdf" TargetMode="External"/><Relationship Id="rId27" Type="http://schemas.openxmlformats.org/officeDocument/2006/relationships/hyperlink" Target="https://infrastructure.planninginspectorate.gov.uk/wp-content/ipc/uploads/projects/EN010112/EN010112-000328-6.6.10.4.5_AyM_SLVIA_Fig_3_Landform.pdf" TargetMode="External"/><Relationship Id="rId30" Type="http://schemas.openxmlformats.org/officeDocument/2006/relationships/hyperlink" Target="https://infrastructure.planninginspectorate.gov.uk/wp-content/ipc/uploads/projects/EN010112/EN010112-000342-6.6.10.4.19_AyM_SLVIA_Fig_13a_BT_ZTV_MDS_B.pdf" TargetMode="External"/><Relationship Id="rId35" Type="http://schemas.openxmlformats.org/officeDocument/2006/relationships/hyperlink" Target="https://infrastructure.planninginspectorate.gov.uk/wp-content/ipc/uploads/projects/EN010112/EN010112-000344-6.6.10.4.21_AyM_SLVIA_Fig_13c_CZTV_MDS_B.pdf" TargetMode="External"/><Relationship Id="rId43" Type="http://schemas.openxmlformats.org/officeDocument/2006/relationships/hyperlink" Target="https://infrastructure.planninginspectorate.gov.uk/wp-content/ipc/uploads/projects/EN010112/EN010112-000362-6.6.10.4.39_AyM_SLVIA_Fig_26_CZTV_Onshore_IoA.pdf" TargetMode="External"/><Relationship Id="rId48" Type="http://schemas.openxmlformats.org/officeDocument/2006/relationships/hyperlink" Target="https://infrastructure.planninginspectorate.gov.uk/wp-content/ipc/uploads/projects/EN010112/EN010112-000338-6.6.10.4.15_AyM_SLVIA_Fig_11_VR.pdf" TargetMode="External"/><Relationship Id="rId8" Type="http://schemas.openxmlformats.org/officeDocument/2006/relationships/hyperlink" Target="https://infrastructure.planninginspectorate.gov.uk/wp-content/ipc/uploads/projects/EN010112/EN010112-000174-1.5_AyM_Copies%20of%20Section48NewspaperNotic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zoomScale="90" zoomScaleNormal="90" workbookViewId="0">
      <selection activeCell="A69" sqref="A69"/>
    </sheetView>
  </sheetViews>
  <sheetFormatPr defaultRowHeight="14.4" x14ac:dyDescent="0.3"/>
  <cols>
    <col min="1" max="1" width="86.21875" customWidth="1"/>
    <col min="2" max="2" width="12.21875" customWidth="1"/>
    <col min="3" max="3" width="8.77734375" style="31"/>
  </cols>
  <sheetData>
    <row r="1" spans="1:3" x14ac:dyDescent="0.3">
      <c r="A1" s="81"/>
      <c r="B1" s="81"/>
      <c r="C1" s="81"/>
    </row>
    <row r="2" spans="1:3" ht="28.95" customHeight="1" x14ac:dyDescent="0.3">
      <c r="A2" s="1" t="s">
        <v>1</v>
      </c>
      <c r="B2" s="1" t="s">
        <v>28</v>
      </c>
      <c r="C2" s="73" t="s">
        <v>2</v>
      </c>
    </row>
    <row r="3" spans="1:3" ht="28.8" x14ac:dyDescent="0.3">
      <c r="A3" s="69" t="s">
        <v>3</v>
      </c>
      <c r="B3" s="69"/>
      <c r="C3" s="75" t="s">
        <v>4</v>
      </c>
    </row>
    <row r="4" spans="1:3" x14ac:dyDescent="0.3">
      <c r="A4" s="7" t="s">
        <v>22</v>
      </c>
      <c r="B4" s="7"/>
      <c r="C4" s="34">
        <v>3</v>
      </c>
    </row>
    <row r="5" spans="1:3" s="70" customFormat="1" x14ac:dyDescent="0.3">
      <c r="A5" s="7" t="s">
        <v>23</v>
      </c>
      <c r="B5" s="19" t="s">
        <v>29</v>
      </c>
      <c r="C5" s="34">
        <v>24</v>
      </c>
    </row>
    <row r="6" spans="1:3" x14ac:dyDescent="0.3">
      <c r="A6" s="7" t="s">
        <v>24</v>
      </c>
      <c r="B6" s="19" t="s">
        <v>29</v>
      </c>
      <c r="C6" s="34">
        <v>47</v>
      </c>
    </row>
    <row r="7" spans="1:3" x14ac:dyDescent="0.3">
      <c r="A7" s="1" t="s">
        <v>140</v>
      </c>
      <c r="B7" s="1"/>
      <c r="C7" s="73">
        <f>SUM(C4:C6)</f>
        <v>74</v>
      </c>
    </row>
    <row r="8" spans="1:3" s="70" customFormat="1" ht="28.8" x14ac:dyDescent="0.3">
      <c r="A8" s="12" t="s">
        <v>65</v>
      </c>
      <c r="B8" s="12"/>
      <c r="C8" s="75" t="s">
        <v>4</v>
      </c>
    </row>
    <row r="9" spans="1:3" s="70" customFormat="1" x14ac:dyDescent="0.3">
      <c r="A9" s="13" t="s">
        <v>69</v>
      </c>
      <c r="B9" s="19" t="s">
        <v>29</v>
      </c>
      <c r="C9" s="34">
        <v>15</v>
      </c>
    </row>
    <row r="10" spans="1:3" s="70" customFormat="1" x14ac:dyDescent="0.3">
      <c r="A10" s="13" t="s">
        <v>70</v>
      </c>
      <c r="B10" s="19" t="s">
        <v>29</v>
      </c>
      <c r="C10" s="34">
        <v>4</v>
      </c>
    </row>
    <row r="11" spans="1:3" x14ac:dyDescent="0.3">
      <c r="A11" s="1" t="s">
        <v>13</v>
      </c>
      <c r="B11" s="1"/>
      <c r="C11" s="73">
        <f t="shared" ref="C11" si="0">SUM(C9:C10)</f>
        <v>19</v>
      </c>
    </row>
    <row r="12" spans="1:3" ht="28.8" x14ac:dyDescent="0.3">
      <c r="A12" s="12" t="s">
        <v>136</v>
      </c>
      <c r="B12" s="12"/>
      <c r="C12" s="75" t="s">
        <v>4</v>
      </c>
    </row>
    <row r="13" spans="1:3" s="70" customFormat="1" x14ac:dyDescent="0.3">
      <c r="A13" s="72" t="s">
        <v>137</v>
      </c>
      <c r="B13" s="19" t="s">
        <v>29</v>
      </c>
      <c r="C13" s="34">
        <v>108</v>
      </c>
    </row>
    <row r="14" spans="1:3" s="70" customFormat="1" x14ac:dyDescent="0.3">
      <c r="A14" s="72" t="s">
        <v>138</v>
      </c>
      <c r="B14" s="19" t="s">
        <v>29</v>
      </c>
      <c r="C14" s="34">
        <v>39</v>
      </c>
    </row>
    <row r="15" spans="1:3" x14ac:dyDescent="0.3">
      <c r="A15" s="1" t="s">
        <v>13</v>
      </c>
      <c r="B15" s="1"/>
      <c r="C15" s="73">
        <f>SUM(C13:C14)</f>
        <v>147</v>
      </c>
    </row>
    <row r="16" spans="1:3" ht="28.8" x14ac:dyDescent="0.3">
      <c r="A16" s="12" t="s">
        <v>25</v>
      </c>
      <c r="B16" s="12"/>
      <c r="C16" s="75" t="s">
        <v>4</v>
      </c>
    </row>
    <row r="17" spans="1:3" x14ac:dyDescent="0.3">
      <c r="A17" s="25" t="s">
        <v>34</v>
      </c>
      <c r="B17" s="21" t="s">
        <v>29</v>
      </c>
      <c r="C17" s="76">
        <v>191</v>
      </c>
    </row>
    <row r="18" spans="1:3" x14ac:dyDescent="0.3">
      <c r="A18" s="25" t="s">
        <v>30</v>
      </c>
      <c r="B18" s="24" t="s">
        <v>29</v>
      </c>
      <c r="C18" s="76">
        <v>584</v>
      </c>
    </row>
    <row r="19" spans="1:3" x14ac:dyDescent="0.3">
      <c r="A19" s="26" t="s">
        <v>35</v>
      </c>
      <c r="B19" s="33" t="s">
        <v>29</v>
      </c>
      <c r="C19" s="77">
        <v>32</v>
      </c>
    </row>
    <row r="20" spans="1:3" x14ac:dyDescent="0.3">
      <c r="A20" s="26" t="s">
        <v>31</v>
      </c>
      <c r="B20" s="33" t="s">
        <v>29</v>
      </c>
      <c r="C20" s="77">
        <v>23</v>
      </c>
    </row>
    <row r="21" spans="1:3" x14ac:dyDescent="0.3">
      <c r="A21" s="22" t="s">
        <v>36</v>
      </c>
      <c r="B21" s="27" t="s">
        <v>29</v>
      </c>
      <c r="C21" s="32">
        <v>144</v>
      </c>
    </row>
    <row r="22" spans="1:3" x14ac:dyDescent="0.3">
      <c r="A22" s="22" t="s">
        <v>37</v>
      </c>
      <c r="B22" s="27" t="s">
        <v>29</v>
      </c>
      <c r="C22" s="32">
        <v>33</v>
      </c>
    </row>
    <row r="23" spans="1:3" x14ac:dyDescent="0.3">
      <c r="A23" s="22" t="s">
        <v>38</v>
      </c>
      <c r="B23" s="27" t="s">
        <v>29</v>
      </c>
      <c r="C23" s="32">
        <v>8</v>
      </c>
    </row>
    <row r="24" spans="1:3" x14ac:dyDescent="0.3">
      <c r="A24" s="22" t="s">
        <v>40</v>
      </c>
      <c r="B24" s="27" t="s">
        <v>29</v>
      </c>
      <c r="C24" s="32">
        <v>88</v>
      </c>
    </row>
    <row r="25" spans="1:3" x14ac:dyDescent="0.3">
      <c r="A25" s="22" t="s">
        <v>39</v>
      </c>
      <c r="B25" s="27" t="s">
        <v>29</v>
      </c>
      <c r="C25" s="32">
        <v>166</v>
      </c>
    </row>
    <row r="26" spans="1:3" x14ac:dyDescent="0.3">
      <c r="A26" s="1" t="s">
        <v>13</v>
      </c>
      <c r="B26" s="1"/>
      <c r="C26" s="73">
        <f>SUM(C17:C25)</f>
        <v>1269</v>
      </c>
    </row>
    <row r="27" spans="1:3" ht="28.8" x14ac:dyDescent="0.3">
      <c r="A27" s="12" t="s">
        <v>26</v>
      </c>
      <c r="B27" s="12"/>
      <c r="C27" s="75" t="s">
        <v>4</v>
      </c>
    </row>
    <row r="28" spans="1:3" x14ac:dyDescent="0.3">
      <c r="A28" s="25" t="s">
        <v>41</v>
      </c>
      <c r="B28" s="24" t="s">
        <v>29</v>
      </c>
      <c r="C28" s="76">
        <v>29</v>
      </c>
    </row>
    <row r="29" spans="1:3" x14ac:dyDescent="0.3">
      <c r="A29" s="25" t="s">
        <v>42</v>
      </c>
      <c r="B29" s="56" t="s">
        <v>29</v>
      </c>
      <c r="C29" s="76">
        <v>36</v>
      </c>
    </row>
    <row r="30" spans="1:3" s="70" customFormat="1" x14ac:dyDescent="0.3">
      <c r="A30" s="13" t="s">
        <v>72</v>
      </c>
      <c r="B30" s="71" t="s">
        <v>29</v>
      </c>
      <c r="C30" s="34">
        <v>81</v>
      </c>
    </row>
    <row r="31" spans="1:3" x14ac:dyDescent="0.3">
      <c r="A31" s="7" t="s">
        <v>33</v>
      </c>
      <c r="B31" s="19" t="s">
        <v>29</v>
      </c>
      <c r="C31" s="34">
        <v>37</v>
      </c>
    </row>
    <row r="32" spans="1:3" x14ac:dyDescent="0.3">
      <c r="A32" s="22" t="s">
        <v>43</v>
      </c>
      <c r="B32" s="36" t="s">
        <v>29</v>
      </c>
      <c r="C32" s="34">
        <v>99</v>
      </c>
    </row>
    <row r="33" spans="1:3" x14ac:dyDescent="0.3">
      <c r="A33" s="22" t="s">
        <v>32</v>
      </c>
      <c r="B33" s="19" t="s">
        <v>29</v>
      </c>
      <c r="C33" s="34">
        <v>317</v>
      </c>
    </row>
    <row r="34" spans="1:3" s="70" customFormat="1" x14ac:dyDescent="0.3">
      <c r="A34" s="22" t="s">
        <v>77</v>
      </c>
      <c r="B34" s="74" t="s">
        <v>29</v>
      </c>
      <c r="C34" s="34">
        <v>190</v>
      </c>
    </row>
    <row r="35" spans="1:3" x14ac:dyDescent="0.3">
      <c r="A35" s="22" t="s">
        <v>44</v>
      </c>
      <c r="B35" s="27" t="s">
        <v>29</v>
      </c>
      <c r="C35" s="34">
        <v>255</v>
      </c>
    </row>
    <row r="36" spans="1:3" x14ac:dyDescent="0.3">
      <c r="A36" s="22" t="s">
        <v>45</v>
      </c>
      <c r="B36" s="27" t="s">
        <v>29</v>
      </c>
      <c r="C36" s="34">
        <v>261</v>
      </c>
    </row>
    <row r="37" spans="1:3" x14ac:dyDescent="0.3">
      <c r="A37" s="22" t="s">
        <v>47</v>
      </c>
      <c r="B37" s="27" t="s">
        <v>29</v>
      </c>
      <c r="C37" s="34">
        <v>200</v>
      </c>
    </row>
    <row r="38" spans="1:3" x14ac:dyDescent="0.3">
      <c r="A38" s="22" t="s">
        <v>48</v>
      </c>
      <c r="B38" s="27" t="s">
        <v>29</v>
      </c>
      <c r="C38" s="34">
        <v>70</v>
      </c>
    </row>
    <row r="39" spans="1:3" x14ac:dyDescent="0.3">
      <c r="A39" s="22" t="s">
        <v>90</v>
      </c>
      <c r="B39" s="27" t="s">
        <v>29</v>
      </c>
      <c r="C39" s="34">
        <v>32</v>
      </c>
    </row>
    <row r="40" spans="1:3" x14ac:dyDescent="0.3">
      <c r="A40" s="22" t="s">
        <v>95</v>
      </c>
      <c r="B40" s="27" t="s">
        <v>29</v>
      </c>
      <c r="C40" s="34">
        <v>41</v>
      </c>
    </row>
    <row r="41" spans="1:3" x14ac:dyDescent="0.3">
      <c r="A41" s="22" t="s">
        <v>52</v>
      </c>
      <c r="B41" s="27" t="s">
        <v>29</v>
      </c>
      <c r="C41" s="34">
        <v>60</v>
      </c>
    </row>
    <row r="42" spans="1:3" x14ac:dyDescent="0.3">
      <c r="A42" s="22" t="s">
        <v>53</v>
      </c>
      <c r="B42" s="27" t="s">
        <v>29</v>
      </c>
      <c r="C42" s="34">
        <v>61</v>
      </c>
    </row>
    <row r="43" spans="1:3" x14ac:dyDescent="0.3">
      <c r="A43" s="22" t="s">
        <v>54</v>
      </c>
      <c r="B43" s="27" t="s">
        <v>29</v>
      </c>
      <c r="C43" s="34">
        <v>103</v>
      </c>
    </row>
    <row r="44" spans="1:3" x14ac:dyDescent="0.3">
      <c r="A44" s="22" t="s">
        <v>55</v>
      </c>
      <c r="B44" s="27" t="s">
        <v>29</v>
      </c>
      <c r="C44" s="34">
        <v>43</v>
      </c>
    </row>
    <row r="45" spans="1:3" x14ac:dyDescent="0.3">
      <c r="A45" s="22" t="s">
        <v>56</v>
      </c>
      <c r="B45" s="27" t="s">
        <v>29</v>
      </c>
      <c r="C45" s="34">
        <v>35</v>
      </c>
    </row>
    <row r="46" spans="1:3" x14ac:dyDescent="0.3">
      <c r="A46" s="22" t="s">
        <v>57</v>
      </c>
      <c r="B46" s="27" t="s">
        <v>29</v>
      </c>
      <c r="C46" s="34">
        <v>62</v>
      </c>
    </row>
    <row r="47" spans="1:3" x14ac:dyDescent="0.3">
      <c r="A47" s="22" t="s">
        <v>58</v>
      </c>
      <c r="B47" s="27" t="s">
        <v>29</v>
      </c>
      <c r="C47" s="34">
        <v>66</v>
      </c>
    </row>
    <row r="48" spans="1:3" x14ac:dyDescent="0.3">
      <c r="A48" s="22" t="s">
        <v>59</v>
      </c>
      <c r="B48" s="27" t="s">
        <v>29</v>
      </c>
      <c r="C48" s="34">
        <v>227</v>
      </c>
    </row>
    <row r="49" spans="1:3" s="70" customFormat="1" x14ac:dyDescent="0.3">
      <c r="A49" s="22" t="s">
        <v>71</v>
      </c>
      <c r="B49" s="27" t="s">
        <v>29</v>
      </c>
      <c r="C49" s="34">
        <v>425</v>
      </c>
    </row>
    <row r="50" spans="1:3" x14ac:dyDescent="0.3">
      <c r="A50" s="1" t="s">
        <v>13</v>
      </c>
      <c r="B50" s="1"/>
      <c r="C50" s="73">
        <f t="shared" ref="C50" si="1">SUM(C28:C49)</f>
        <v>2730</v>
      </c>
    </row>
    <row r="51" spans="1:3" s="70" customFormat="1" ht="28.8" x14ac:dyDescent="0.3">
      <c r="A51" s="12" t="s">
        <v>127</v>
      </c>
      <c r="B51" s="12"/>
      <c r="C51" s="75" t="s">
        <v>4</v>
      </c>
    </row>
    <row r="52" spans="1:3" s="70" customFormat="1" x14ac:dyDescent="0.3">
      <c r="A52" s="13" t="s">
        <v>128</v>
      </c>
      <c r="B52" s="19" t="s">
        <v>29</v>
      </c>
      <c r="C52" s="34">
        <v>29</v>
      </c>
    </row>
    <row r="53" spans="1:3" x14ac:dyDescent="0.3">
      <c r="A53" s="1" t="s">
        <v>13</v>
      </c>
      <c r="B53" s="1"/>
      <c r="C53" s="73">
        <f>SUM(C52)</f>
        <v>29</v>
      </c>
    </row>
    <row r="54" spans="1:3" ht="28.8" x14ac:dyDescent="0.3">
      <c r="A54" s="12" t="s">
        <v>27</v>
      </c>
      <c r="B54" s="12"/>
      <c r="C54" s="75" t="s">
        <v>4</v>
      </c>
    </row>
    <row r="55" spans="1:3" x14ac:dyDescent="0.3">
      <c r="A55" s="13" t="s">
        <v>60</v>
      </c>
      <c r="B55" s="19" t="s">
        <v>29</v>
      </c>
      <c r="C55" s="34">
        <v>240</v>
      </c>
    </row>
    <row r="56" spans="1:3" x14ac:dyDescent="0.3">
      <c r="A56" s="13" t="s">
        <v>62</v>
      </c>
      <c r="B56" s="19" t="s">
        <v>29</v>
      </c>
      <c r="C56" s="34">
        <v>507</v>
      </c>
    </row>
    <row r="57" spans="1:3" x14ac:dyDescent="0.3">
      <c r="A57" s="13" t="s">
        <v>139</v>
      </c>
      <c r="B57" s="19" t="s">
        <v>29</v>
      </c>
      <c r="C57" s="34">
        <v>49</v>
      </c>
    </row>
    <row r="58" spans="1:3" x14ac:dyDescent="0.3">
      <c r="A58" s="13" t="s">
        <v>63</v>
      </c>
      <c r="B58" s="19" t="s">
        <v>29</v>
      </c>
      <c r="C58" s="34">
        <v>28</v>
      </c>
    </row>
    <row r="59" spans="1:3" x14ac:dyDescent="0.3">
      <c r="A59" s="1" t="s">
        <v>13</v>
      </c>
      <c r="B59" s="1"/>
      <c r="C59" s="73">
        <f t="shared" ref="C59" si="2">SUM(C55:C58)</f>
        <v>824</v>
      </c>
    </row>
    <row r="60" spans="1:3" s="70" customFormat="1" x14ac:dyDescent="0.3">
      <c r="A60" s="79"/>
      <c r="B60" s="79"/>
      <c r="C60" s="80"/>
    </row>
    <row r="61" spans="1:3" ht="28.8" x14ac:dyDescent="0.3">
      <c r="A61" s="12" t="s">
        <v>14</v>
      </c>
      <c r="B61" s="12"/>
      <c r="C61" s="75" t="s">
        <v>4</v>
      </c>
    </row>
    <row r="62" spans="1:3" x14ac:dyDescent="0.3">
      <c r="A62" s="12" t="s">
        <v>16</v>
      </c>
      <c r="B62" s="12"/>
      <c r="C62" s="78">
        <f t="shared" ref="C62" si="3">C59+C53+C50+C26+C15+C11+C7</f>
        <v>5092</v>
      </c>
    </row>
    <row r="63" spans="1:3" x14ac:dyDescent="0.3">
      <c r="A63" s="18"/>
      <c r="B63" s="18"/>
    </row>
    <row r="64" spans="1:3" x14ac:dyDescent="0.3">
      <c r="A64" s="17"/>
      <c r="B64" s="17"/>
    </row>
    <row r="65" spans="1:2" x14ac:dyDescent="0.3">
      <c r="A65" s="17"/>
      <c r="B65" s="17"/>
    </row>
  </sheetData>
  <mergeCells count="1">
    <mergeCell ref="A1:C1"/>
  </mergeCells>
  <hyperlinks>
    <hyperlink ref="B18" r:id="rId1"/>
    <hyperlink ref="B20" r:id="rId2"/>
    <hyperlink ref="B35" r:id="rId3"/>
    <hyperlink ref="B32" r:id="rId4"/>
    <hyperlink ref="B33" r:id="rId5"/>
    <hyperlink ref="B36" r:id="rId6"/>
    <hyperlink ref="B6" r:id="rId7"/>
    <hyperlink ref="B31" r:id="rId8"/>
    <hyperlink ref="B5" r:id="rId9"/>
    <hyperlink ref="B17" r:id="rId10"/>
    <hyperlink ref="B19" r:id="rId11"/>
    <hyperlink ref="B21" r:id="rId12"/>
    <hyperlink ref="B22" r:id="rId13"/>
    <hyperlink ref="B23" r:id="rId14"/>
    <hyperlink ref="B24" r:id="rId15"/>
    <hyperlink ref="B25" r:id="rId16"/>
    <hyperlink ref="B28" r:id="rId17"/>
    <hyperlink ref="B29" r:id="rId18"/>
    <hyperlink ref="B37" r:id="rId19"/>
    <hyperlink ref="B38" r:id="rId20"/>
    <hyperlink ref="B39" r:id="rId21"/>
    <hyperlink ref="B40" r:id="rId22"/>
    <hyperlink ref="B41" r:id="rId23"/>
    <hyperlink ref="B42" r:id="rId24"/>
    <hyperlink ref="B43" r:id="rId25"/>
    <hyperlink ref="B44" r:id="rId26"/>
    <hyperlink ref="B45" r:id="rId27"/>
    <hyperlink ref="B46" r:id="rId28"/>
    <hyperlink ref="B47" r:id="rId29"/>
    <hyperlink ref="B48" r:id="rId30"/>
    <hyperlink ref="B55" r:id="rId31"/>
    <hyperlink ref="B56" r:id="rId32"/>
    <hyperlink ref="B58" r:id="rId33"/>
    <hyperlink ref="B10" r:id="rId34"/>
    <hyperlink ref="B9" r:id="rId35"/>
    <hyperlink ref="B49" r:id="rId36"/>
    <hyperlink ref="B30" r:id="rId37"/>
    <hyperlink ref="B52" r:id="rId38"/>
    <hyperlink ref="B13" r:id="rId39"/>
    <hyperlink ref="B14" r:id="rId40"/>
    <hyperlink ref="B57" r:id="rId41"/>
    <hyperlink ref="B34" r:id="rId42"/>
  </hyperlinks>
  <pageMargins left="0.7" right="0.7" top="0.75" bottom="0.75" header="0.3" footer="0.3"/>
  <pageSetup paperSize="9"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zoomScale="80" zoomScaleNormal="80" workbookViewId="0">
      <selection activeCell="B8" sqref="B8"/>
    </sheetView>
  </sheetViews>
  <sheetFormatPr defaultRowHeight="14.4" x14ac:dyDescent="0.3"/>
  <cols>
    <col min="1" max="1" width="4.77734375" customWidth="1"/>
    <col min="2" max="2" width="86.21875" customWidth="1"/>
    <col min="3" max="3" width="60.77734375" customWidth="1"/>
    <col min="4" max="4" width="2" customWidth="1"/>
    <col min="5" max="5" width="8.77734375" style="31"/>
    <col min="13" max="13" width="82.5546875" customWidth="1"/>
  </cols>
  <sheetData>
    <row r="1" spans="1:13" x14ac:dyDescent="0.3">
      <c r="A1" s="81" t="s">
        <v>21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3" x14ac:dyDescent="0.3">
      <c r="A2" s="82" t="s">
        <v>0</v>
      </c>
      <c r="B2" s="1" t="s">
        <v>1</v>
      </c>
      <c r="C2" s="1" t="s">
        <v>28</v>
      </c>
      <c r="D2" s="1"/>
      <c r="E2" s="84" t="s">
        <v>2</v>
      </c>
      <c r="F2" s="84"/>
      <c r="G2" s="84"/>
      <c r="H2" s="84"/>
      <c r="I2" s="84"/>
      <c r="J2" s="84"/>
      <c r="K2" s="84"/>
      <c r="L2" s="84"/>
      <c r="M2" s="2"/>
    </row>
    <row r="3" spans="1:13" ht="43.2" x14ac:dyDescent="0.3">
      <c r="A3" s="83"/>
      <c r="B3" s="3" t="s">
        <v>3</v>
      </c>
      <c r="C3" s="3"/>
      <c r="D3" s="3"/>
      <c r="E3" s="67" t="s">
        <v>4</v>
      </c>
      <c r="F3" s="1" t="s">
        <v>5</v>
      </c>
      <c r="G3" s="1" t="s">
        <v>20</v>
      </c>
      <c r="H3" s="1" t="s">
        <v>6</v>
      </c>
      <c r="I3" s="1" t="s">
        <v>7</v>
      </c>
      <c r="J3" s="1" t="s">
        <v>8</v>
      </c>
      <c r="K3" s="1" t="s">
        <v>9</v>
      </c>
      <c r="L3" s="4" t="s">
        <v>10</v>
      </c>
      <c r="M3" s="5" t="s">
        <v>11</v>
      </c>
    </row>
    <row r="4" spans="1:13" ht="43.2" x14ac:dyDescent="0.3">
      <c r="A4" s="8"/>
      <c r="B4" s="43" t="s">
        <v>66</v>
      </c>
      <c r="C4" s="43"/>
      <c r="D4" s="43"/>
      <c r="E4" s="44" t="s">
        <v>4</v>
      </c>
      <c r="F4" s="43" t="s">
        <v>5</v>
      </c>
      <c r="G4" s="43" t="s">
        <v>20</v>
      </c>
      <c r="H4" s="43" t="s">
        <v>6</v>
      </c>
      <c r="I4" s="43" t="s">
        <v>7</v>
      </c>
      <c r="J4" s="43" t="s">
        <v>8</v>
      </c>
      <c r="K4" s="43" t="s">
        <v>9</v>
      </c>
      <c r="L4" s="42" t="s">
        <v>10</v>
      </c>
      <c r="M4" s="45" t="s">
        <v>11</v>
      </c>
    </row>
    <row r="5" spans="1:13" x14ac:dyDescent="0.3">
      <c r="A5" s="8"/>
      <c r="B5" s="41" t="s">
        <v>67</v>
      </c>
      <c r="C5" s="48" t="s">
        <v>29</v>
      </c>
      <c r="D5" s="41"/>
      <c r="E5" s="46">
        <v>14</v>
      </c>
      <c r="F5" s="41"/>
      <c r="G5" s="41"/>
      <c r="H5" s="41"/>
      <c r="I5" s="41">
        <v>3</v>
      </c>
      <c r="J5" s="41">
        <v>1</v>
      </c>
      <c r="K5" s="41"/>
      <c r="L5" s="41"/>
      <c r="M5" s="41" t="s">
        <v>68</v>
      </c>
    </row>
    <row r="6" spans="1:13" ht="43.2" x14ac:dyDescent="0.3">
      <c r="A6" s="6"/>
      <c r="B6" s="12" t="s">
        <v>26</v>
      </c>
      <c r="C6" s="12"/>
      <c r="D6" s="12"/>
      <c r="E6" s="67" t="s">
        <v>4</v>
      </c>
      <c r="F6" s="1" t="s">
        <v>5</v>
      </c>
      <c r="G6" s="1" t="s">
        <v>20</v>
      </c>
      <c r="H6" s="1" t="s">
        <v>6</v>
      </c>
      <c r="I6" s="1" t="s">
        <v>7</v>
      </c>
      <c r="J6" s="1" t="s">
        <v>8</v>
      </c>
      <c r="K6" s="1" t="s">
        <v>9</v>
      </c>
      <c r="L6" s="4" t="s">
        <v>10</v>
      </c>
      <c r="M6" s="5" t="s">
        <v>12</v>
      </c>
    </row>
    <row r="7" spans="1:13" s="51" customFormat="1" ht="28.8" x14ac:dyDescent="0.3">
      <c r="A7" s="49"/>
      <c r="B7" s="52" t="s">
        <v>73</v>
      </c>
      <c r="C7" s="57" t="s">
        <v>29</v>
      </c>
      <c r="D7" s="53"/>
      <c r="E7" s="46">
        <v>168</v>
      </c>
      <c r="F7" s="58"/>
      <c r="G7" s="58"/>
      <c r="H7" s="58"/>
      <c r="I7" s="58"/>
      <c r="J7" s="58"/>
      <c r="K7" s="58"/>
      <c r="L7" s="59"/>
      <c r="M7" s="58" t="s">
        <v>74</v>
      </c>
    </row>
    <row r="8" spans="1:13" s="51" customFormat="1" ht="43.2" x14ac:dyDescent="0.3">
      <c r="A8" s="49"/>
      <c r="B8" s="52" t="s">
        <v>75</v>
      </c>
      <c r="C8" s="57" t="s">
        <v>29</v>
      </c>
      <c r="D8" s="53"/>
      <c r="E8" s="46">
        <v>153</v>
      </c>
      <c r="F8" s="58"/>
      <c r="G8" s="58"/>
      <c r="H8" s="58"/>
      <c r="I8" s="58"/>
      <c r="J8" s="58"/>
      <c r="K8" s="58"/>
      <c r="L8" s="59"/>
      <c r="M8" s="58" t="s">
        <v>134</v>
      </c>
    </row>
    <row r="9" spans="1:13" s="51" customFormat="1" ht="28.8" x14ac:dyDescent="0.3">
      <c r="A9" s="49"/>
      <c r="B9" s="52" t="s">
        <v>77</v>
      </c>
      <c r="C9" s="55" t="s">
        <v>29</v>
      </c>
      <c r="D9" s="53"/>
      <c r="E9" s="46">
        <v>190</v>
      </c>
      <c r="F9" s="58"/>
      <c r="G9" s="58"/>
      <c r="H9" s="58"/>
      <c r="I9" s="58"/>
      <c r="J9" s="58"/>
      <c r="K9" s="58"/>
      <c r="L9" s="59"/>
      <c r="M9" s="58" t="s">
        <v>133</v>
      </c>
    </row>
    <row r="10" spans="1:13" s="51" customFormat="1" x14ac:dyDescent="0.3">
      <c r="A10" s="49"/>
      <c r="B10" s="52" t="s">
        <v>78</v>
      </c>
      <c r="C10" s="55" t="s">
        <v>29</v>
      </c>
      <c r="D10" s="53"/>
      <c r="E10" s="46">
        <v>491</v>
      </c>
      <c r="F10" s="58"/>
      <c r="G10" s="58"/>
      <c r="H10" s="58"/>
      <c r="I10" s="58"/>
      <c r="J10" s="58"/>
      <c r="K10" s="58"/>
      <c r="L10" s="59"/>
      <c r="M10" s="58" t="s">
        <v>79</v>
      </c>
    </row>
    <row r="11" spans="1:13" s="51" customFormat="1" x14ac:dyDescent="0.3">
      <c r="A11" s="49"/>
      <c r="B11" s="52" t="s">
        <v>80</v>
      </c>
      <c r="C11" s="55" t="s">
        <v>29</v>
      </c>
      <c r="D11" s="53"/>
      <c r="E11" s="46">
        <v>154</v>
      </c>
      <c r="F11" s="58"/>
      <c r="G11" s="58"/>
      <c r="H11" s="58"/>
      <c r="I11" s="58"/>
      <c r="J11" s="58"/>
      <c r="K11" s="58"/>
      <c r="L11" s="59"/>
      <c r="M11" s="58" t="s">
        <v>82</v>
      </c>
    </row>
    <row r="12" spans="1:13" s="51" customFormat="1" ht="28.8" x14ac:dyDescent="0.3">
      <c r="A12" s="49"/>
      <c r="B12" s="52" t="s">
        <v>81</v>
      </c>
      <c r="C12" s="55" t="s">
        <v>29</v>
      </c>
      <c r="D12" s="53"/>
      <c r="E12" s="46">
        <v>100</v>
      </c>
      <c r="F12" s="58"/>
      <c r="G12" s="58"/>
      <c r="H12" s="58"/>
      <c r="I12" s="58"/>
      <c r="J12" s="58"/>
      <c r="K12" s="58"/>
      <c r="L12" s="59"/>
      <c r="M12" s="58" t="s">
        <v>83</v>
      </c>
    </row>
    <row r="13" spans="1:13" x14ac:dyDescent="0.3">
      <c r="A13" s="60"/>
      <c r="B13" s="85" t="s">
        <v>84</v>
      </c>
      <c r="C13" s="86"/>
      <c r="D13" s="20"/>
      <c r="E13" s="61"/>
      <c r="F13" s="62"/>
      <c r="G13" s="62"/>
      <c r="H13" s="62"/>
      <c r="I13" s="62"/>
      <c r="J13" s="62"/>
      <c r="K13" s="62"/>
      <c r="L13" s="63"/>
      <c r="M13" s="62"/>
    </row>
    <row r="14" spans="1:13" s="65" customFormat="1" ht="28.8" x14ac:dyDescent="0.3">
      <c r="A14" s="50"/>
      <c r="B14" s="41" t="s">
        <v>85</v>
      </c>
      <c r="C14" s="47" t="s">
        <v>29</v>
      </c>
      <c r="D14" s="64"/>
      <c r="E14" s="46">
        <v>152</v>
      </c>
      <c r="F14" s="41"/>
      <c r="G14" s="41"/>
      <c r="H14" s="41"/>
      <c r="I14" s="41"/>
      <c r="J14" s="41"/>
      <c r="K14" s="41"/>
      <c r="L14" s="41"/>
      <c r="M14" s="58" t="s">
        <v>76</v>
      </c>
    </row>
    <row r="15" spans="1:13" s="65" customFormat="1" ht="28.8" x14ac:dyDescent="0.3">
      <c r="A15" s="50"/>
      <c r="B15" s="41" t="s">
        <v>86</v>
      </c>
      <c r="C15" s="47" t="s">
        <v>29</v>
      </c>
      <c r="D15" s="64"/>
      <c r="E15" s="46">
        <v>233</v>
      </c>
      <c r="F15" s="41"/>
      <c r="G15" s="41"/>
      <c r="H15" s="41"/>
      <c r="I15" s="41"/>
      <c r="J15" s="41"/>
      <c r="K15" s="41"/>
      <c r="L15" s="41"/>
      <c r="M15" s="58" t="s">
        <v>87</v>
      </c>
    </row>
    <row r="16" spans="1:13" s="65" customFormat="1" ht="28.8" x14ac:dyDescent="0.3">
      <c r="A16" s="50"/>
      <c r="B16" s="41" t="s">
        <v>88</v>
      </c>
      <c r="C16" s="47" t="s">
        <v>29</v>
      </c>
      <c r="D16" s="64"/>
      <c r="E16" s="46">
        <v>136</v>
      </c>
      <c r="F16" s="41"/>
      <c r="G16" s="41"/>
      <c r="H16" s="41"/>
      <c r="I16" s="41"/>
      <c r="J16" s="41"/>
      <c r="K16" s="41"/>
      <c r="L16" s="41"/>
      <c r="M16" s="58" t="s">
        <v>89</v>
      </c>
    </row>
    <row r="17" spans="1:13" x14ac:dyDescent="0.3">
      <c r="A17" s="14"/>
      <c r="B17" s="87" t="s">
        <v>46</v>
      </c>
      <c r="C17" s="88"/>
      <c r="D17" s="20"/>
      <c r="E17" s="32"/>
      <c r="F17" s="22"/>
      <c r="G17" s="22"/>
      <c r="H17" s="22"/>
      <c r="I17" s="22"/>
      <c r="J17" s="22"/>
      <c r="K17" s="22"/>
      <c r="L17" s="23"/>
      <c r="M17" s="22"/>
    </row>
    <row r="18" spans="1:13" s="51" customFormat="1" ht="28.8" x14ac:dyDescent="0.3">
      <c r="A18" s="49"/>
      <c r="B18" s="52" t="s">
        <v>91</v>
      </c>
      <c r="C18" s="55" t="s">
        <v>29</v>
      </c>
      <c r="D18" s="53"/>
      <c r="E18" s="46">
        <v>64</v>
      </c>
      <c r="F18" s="41"/>
      <c r="G18" s="41"/>
      <c r="H18" s="41"/>
      <c r="I18" s="41"/>
      <c r="J18" s="41"/>
      <c r="K18" s="41"/>
      <c r="L18" s="54"/>
      <c r="M18" s="41" t="s">
        <v>92</v>
      </c>
    </row>
    <row r="19" spans="1:13" s="51" customFormat="1" x14ac:dyDescent="0.3">
      <c r="A19" s="49"/>
      <c r="B19" s="52" t="s">
        <v>93</v>
      </c>
      <c r="C19" s="55" t="s">
        <v>29</v>
      </c>
      <c r="D19" s="53"/>
      <c r="E19" s="46">
        <v>47</v>
      </c>
      <c r="F19" s="41"/>
      <c r="G19" s="41"/>
      <c r="H19" s="41"/>
      <c r="I19" s="41"/>
      <c r="J19" s="41"/>
      <c r="K19" s="41"/>
      <c r="L19" s="54"/>
      <c r="M19" s="41" t="s">
        <v>49</v>
      </c>
    </row>
    <row r="20" spans="1:13" ht="43.2" x14ac:dyDescent="0.3">
      <c r="A20" s="6"/>
      <c r="B20" s="22" t="s">
        <v>135</v>
      </c>
      <c r="C20" s="27" t="s">
        <v>29</v>
      </c>
      <c r="D20" s="20"/>
      <c r="E20" s="34">
        <v>41</v>
      </c>
      <c r="F20" s="13"/>
      <c r="G20" s="13"/>
      <c r="H20" s="13"/>
      <c r="I20" s="13"/>
      <c r="J20" s="13"/>
      <c r="K20" s="13"/>
      <c r="L20" s="37"/>
      <c r="M20" s="38" t="s">
        <v>49</v>
      </c>
    </row>
    <row r="21" spans="1:13" x14ac:dyDescent="0.3">
      <c r="A21" s="6"/>
      <c r="B21" s="22" t="s">
        <v>50</v>
      </c>
      <c r="C21" s="27" t="s">
        <v>29</v>
      </c>
      <c r="D21" s="20"/>
      <c r="E21" s="34">
        <v>297</v>
      </c>
      <c r="F21" s="13"/>
      <c r="G21" s="13"/>
      <c r="H21" s="13"/>
      <c r="I21" s="13"/>
      <c r="J21" s="13"/>
      <c r="K21" s="13"/>
      <c r="L21" s="37"/>
      <c r="M21" s="38" t="s">
        <v>49</v>
      </c>
    </row>
    <row r="22" spans="1:13" ht="19.95" customHeight="1" x14ac:dyDescent="0.3">
      <c r="A22" s="6"/>
      <c r="B22" s="22" t="s">
        <v>94</v>
      </c>
      <c r="C22" s="27" t="s">
        <v>29</v>
      </c>
      <c r="D22" s="20"/>
      <c r="E22" s="34">
        <v>203</v>
      </c>
      <c r="F22" s="13"/>
      <c r="G22" s="13"/>
      <c r="H22" s="13"/>
      <c r="I22" s="13"/>
      <c r="J22" s="13"/>
      <c r="K22" s="13"/>
      <c r="L22" s="37"/>
      <c r="M22" s="38" t="s">
        <v>49</v>
      </c>
    </row>
    <row r="23" spans="1:13" x14ac:dyDescent="0.3">
      <c r="A23" s="6"/>
      <c r="B23" s="22" t="s">
        <v>51</v>
      </c>
      <c r="C23" s="27" t="s">
        <v>29</v>
      </c>
      <c r="D23" s="20"/>
      <c r="E23" s="34">
        <v>488</v>
      </c>
      <c r="F23" s="13"/>
      <c r="G23" s="13"/>
      <c r="H23" s="13"/>
      <c r="I23" s="13"/>
      <c r="J23" s="13"/>
      <c r="K23" s="13"/>
      <c r="L23" s="37"/>
      <c r="M23" s="38" t="s">
        <v>49</v>
      </c>
    </row>
    <row r="24" spans="1:13" s="51" customFormat="1" x14ac:dyDescent="0.3">
      <c r="A24" s="49"/>
      <c r="B24" s="52" t="s">
        <v>96</v>
      </c>
      <c r="C24" s="55" t="s">
        <v>29</v>
      </c>
      <c r="D24" s="53"/>
      <c r="E24" s="46">
        <v>35</v>
      </c>
      <c r="F24" s="41"/>
      <c r="G24" s="41"/>
      <c r="H24" s="41"/>
      <c r="I24" s="41"/>
      <c r="J24" s="41"/>
      <c r="K24" s="41"/>
      <c r="L24" s="54"/>
      <c r="M24" s="41" t="s">
        <v>97</v>
      </c>
    </row>
    <row r="25" spans="1:13" s="51" customFormat="1" ht="28.8" x14ac:dyDescent="0.3">
      <c r="A25" s="49"/>
      <c r="B25" s="52" t="s">
        <v>100</v>
      </c>
      <c r="C25" s="55" t="s">
        <v>29</v>
      </c>
      <c r="D25" s="53"/>
      <c r="E25" s="46">
        <v>4</v>
      </c>
      <c r="F25" s="41"/>
      <c r="G25" s="41"/>
      <c r="H25" s="41"/>
      <c r="I25" s="41">
        <v>1</v>
      </c>
      <c r="J25" s="41"/>
      <c r="K25" s="41"/>
      <c r="L25" s="54"/>
      <c r="M25" s="41" t="s">
        <v>98</v>
      </c>
    </row>
    <row r="26" spans="1:13" s="51" customFormat="1" ht="28.8" x14ac:dyDescent="0.3">
      <c r="A26" s="49"/>
      <c r="B26" s="52" t="s">
        <v>99</v>
      </c>
      <c r="C26" s="55" t="s">
        <v>29</v>
      </c>
      <c r="D26" s="53"/>
      <c r="E26" s="46">
        <v>4</v>
      </c>
      <c r="F26" s="41"/>
      <c r="G26" s="41"/>
      <c r="H26" s="41"/>
      <c r="I26" s="41">
        <v>1</v>
      </c>
      <c r="J26" s="41"/>
      <c r="K26" s="41"/>
      <c r="L26" s="54"/>
      <c r="M26" s="54" t="s">
        <v>98</v>
      </c>
    </row>
    <row r="27" spans="1:13" s="51" customFormat="1" ht="28.8" x14ac:dyDescent="0.3">
      <c r="A27" s="49"/>
      <c r="B27" s="52" t="s">
        <v>101</v>
      </c>
      <c r="C27" s="55" t="s">
        <v>29</v>
      </c>
      <c r="D27" s="53"/>
      <c r="E27" s="46">
        <v>4</v>
      </c>
      <c r="F27" s="41"/>
      <c r="G27" s="41"/>
      <c r="H27" s="41"/>
      <c r="I27" s="41">
        <v>1</v>
      </c>
      <c r="J27" s="41"/>
      <c r="K27" s="41"/>
      <c r="L27" s="54"/>
      <c r="M27" s="54" t="s">
        <v>98</v>
      </c>
    </row>
    <row r="28" spans="1:13" s="51" customFormat="1" ht="43.2" x14ac:dyDescent="0.3">
      <c r="A28" s="49"/>
      <c r="B28" s="52" t="s">
        <v>102</v>
      </c>
      <c r="C28" s="55" t="s">
        <v>29</v>
      </c>
      <c r="D28" s="53"/>
      <c r="E28" s="46">
        <v>4</v>
      </c>
      <c r="F28" s="41"/>
      <c r="G28" s="41"/>
      <c r="H28" s="41"/>
      <c r="I28" s="41">
        <v>1</v>
      </c>
      <c r="J28" s="41"/>
      <c r="K28" s="41"/>
      <c r="L28" s="54"/>
      <c r="M28" s="54" t="s">
        <v>98</v>
      </c>
    </row>
    <row r="29" spans="1:13" s="51" customFormat="1" ht="28.8" x14ac:dyDescent="0.3">
      <c r="A29" s="49"/>
      <c r="B29" s="52" t="s">
        <v>103</v>
      </c>
      <c r="C29" s="55" t="s">
        <v>29</v>
      </c>
      <c r="D29" s="53"/>
      <c r="E29" s="46">
        <v>4</v>
      </c>
      <c r="F29" s="41"/>
      <c r="G29" s="41"/>
      <c r="H29" s="41"/>
      <c r="I29" s="41">
        <v>1</v>
      </c>
      <c r="J29" s="41"/>
      <c r="K29" s="41"/>
      <c r="L29" s="54"/>
      <c r="M29" s="54" t="s">
        <v>98</v>
      </c>
    </row>
    <row r="30" spans="1:13" s="51" customFormat="1" ht="28.8" x14ac:dyDescent="0.3">
      <c r="A30" s="49"/>
      <c r="B30" s="52" t="s">
        <v>104</v>
      </c>
      <c r="C30" s="55" t="s">
        <v>29</v>
      </c>
      <c r="D30" s="53"/>
      <c r="E30" s="46">
        <v>4</v>
      </c>
      <c r="F30" s="41"/>
      <c r="G30" s="41"/>
      <c r="H30" s="41"/>
      <c r="I30" s="41">
        <v>1</v>
      </c>
      <c r="J30" s="41"/>
      <c r="K30" s="41"/>
      <c r="L30" s="54"/>
      <c r="M30" s="54" t="s">
        <v>98</v>
      </c>
    </row>
    <row r="31" spans="1:13" s="51" customFormat="1" ht="28.8" x14ac:dyDescent="0.3">
      <c r="A31" s="49"/>
      <c r="B31" s="52" t="s">
        <v>105</v>
      </c>
      <c r="C31" s="55" t="s">
        <v>29</v>
      </c>
      <c r="D31" s="53"/>
      <c r="E31" s="46">
        <v>4</v>
      </c>
      <c r="F31" s="41"/>
      <c r="G31" s="41"/>
      <c r="H31" s="41"/>
      <c r="I31" s="41">
        <v>1</v>
      </c>
      <c r="J31" s="41"/>
      <c r="K31" s="41"/>
      <c r="L31" s="54"/>
      <c r="M31" s="54" t="s">
        <v>98</v>
      </c>
    </row>
    <row r="32" spans="1:13" s="51" customFormat="1" ht="28.8" x14ac:dyDescent="0.3">
      <c r="A32" s="49"/>
      <c r="B32" s="52" t="s">
        <v>111</v>
      </c>
      <c r="C32" s="55" t="s">
        <v>29</v>
      </c>
      <c r="D32" s="53"/>
      <c r="E32" s="46">
        <v>4</v>
      </c>
      <c r="F32" s="41"/>
      <c r="G32" s="41"/>
      <c r="H32" s="41"/>
      <c r="I32" s="41">
        <v>1</v>
      </c>
      <c r="J32" s="41"/>
      <c r="K32" s="41"/>
      <c r="L32" s="54"/>
      <c r="M32" s="54" t="s">
        <v>107</v>
      </c>
    </row>
    <row r="33" spans="1:13" s="51" customFormat="1" ht="43.2" x14ac:dyDescent="0.3">
      <c r="A33" s="49"/>
      <c r="B33" s="52" t="s">
        <v>110</v>
      </c>
      <c r="C33" s="55" t="s">
        <v>29</v>
      </c>
      <c r="D33" s="53"/>
      <c r="E33" s="46">
        <v>4</v>
      </c>
      <c r="F33" s="41"/>
      <c r="G33" s="41"/>
      <c r="H33" s="41"/>
      <c r="I33" s="41">
        <v>1</v>
      </c>
      <c r="J33" s="41"/>
      <c r="K33" s="41"/>
      <c r="L33" s="54"/>
      <c r="M33" s="54" t="s">
        <v>107</v>
      </c>
    </row>
    <row r="34" spans="1:13" s="51" customFormat="1" ht="43.2" x14ac:dyDescent="0.3">
      <c r="A34" s="49"/>
      <c r="B34" s="52" t="s">
        <v>109</v>
      </c>
      <c r="C34" s="55" t="s">
        <v>29</v>
      </c>
      <c r="D34" s="53"/>
      <c r="E34" s="46">
        <v>4</v>
      </c>
      <c r="F34" s="41"/>
      <c r="G34" s="41"/>
      <c r="H34" s="41"/>
      <c r="I34" s="41">
        <v>1</v>
      </c>
      <c r="J34" s="41"/>
      <c r="K34" s="41"/>
      <c r="L34" s="54"/>
      <c r="M34" s="54" t="s">
        <v>107</v>
      </c>
    </row>
    <row r="35" spans="1:13" s="51" customFormat="1" ht="57.6" x14ac:dyDescent="0.3">
      <c r="A35" s="49"/>
      <c r="B35" s="52" t="s">
        <v>108</v>
      </c>
      <c r="C35" s="55" t="s">
        <v>29</v>
      </c>
      <c r="D35" s="53"/>
      <c r="E35" s="46">
        <v>4</v>
      </c>
      <c r="F35" s="41"/>
      <c r="G35" s="41"/>
      <c r="H35" s="41"/>
      <c r="I35" s="41">
        <v>1</v>
      </c>
      <c r="J35" s="41"/>
      <c r="K35" s="41"/>
      <c r="L35" s="54"/>
      <c r="M35" s="54" t="s">
        <v>107</v>
      </c>
    </row>
    <row r="36" spans="1:13" s="51" customFormat="1" ht="43.2" x14ac:dyDescent="0.3">
      <c r="A36" s="49"/>
      <c r="B36" s="52" t="s">
        <v>106</v>
      </c>
      <c r="C36" s="55" t="s">
        <v>29</v>
      </c>
      <c r="D36" s="53"/>
      <c r="E36" s="46">
        <v>4</v>
      </c>
      <c r="F36" s="41"/>
      <c r="G36" s="41"/>
      <c r="H36" s="41"/>
      <c r="I36" s="41">
        <v>1</v>
      </c>
      <c r="J36" s="41"/>
      <c r="K36" s="41"/>
      <c r="L36" s="54"/>
      <c r="M36" s="54" t="s">
        <v>107</v>
      </c>
    </row>
    <row r="37" spans="1:13" s="51" customFormat="1" ht="43.2" x14ac:dyDescent="0.3">
      <c r="A37" s="49"/>
      <c r="B37" s="52" t="s">
        <v>112</v>
      </c>
      <c r="C37" s="55" t="s">
        <v>29</v>
      </c>
      <c r="D37" s="53"/>
      <c r="E37" s="46">
        <v>4</v>
      </c>
      <c r="F37" s="41"/>
      <c r="G37" s="41"/>
      <c r="H37" s="41"/>
      <c r="I37" s="41">
        <v>1</v>
      </c>
      <c r="J37" s="41"/>
      <c r="K37" s="41"/>
      <c r="L37" s="54"/>
      <c r="M37" s="54" t="s">
        <v>107</v>
      </c>
    </row>
    <row r="38" spans="1:13" s="51" customFormat="1" ht="57.6" x14ac:dyDescent="0.3">
      <c r="A38" s="49"/>
      <c r="B38" s="52" t="s">
        <v>113</v>
      </c>
      <c r="C38" s="55" t="s">
        <v>29</v>
      </c>
      <c r="D38" s="53"/>
      <c r="E38" s="46">
        <v>4</v>
      </c>
      <c r="F38" s="41"/>
      <c r="G38" s="41"/>
      <c r="H38" s="41"/>
      <c r="I38" s="41">
        <v>1</v>
      </c>
      <c r="J38" s="41"/>
      <c r="K38" s="41"/>
      <c r="L38" s="54"/>
      <c r="M38" s="54" t="s">
        <v>107</v>
      </c>
    </row>
    <row r="39" spans="1:13" s="51" customFormat="1" ht="43.2" x14ac:dyDescent="0.3">
      <c r="A39" s="49"/>
      <c r="B39" s="52" t="s">
        <v>114</v>
      </c>
      <c r="C39" s="55" t="s">
        <v>29</v>
      </c>
      <c r="D39" s="53"/>
      <c r="E39" s="46">
        <v>4</v>
      </c>
      <c r="F39" s="41"/>
      <c r="G39" s="41"/>
      <c r="H39" s="41"/>
      <c r="I39" s="41">
        <v>1</v>
      </c>
      <c r="J39" s="41"/>
      <c r="K39" s="41"/>
      <c r="L39" s="54"/>
      <c r="M39" s="54" t="s">
        <v>107</v>
      </c>
    </row>
    <row r="40" spans="1:13" s="51" customFormat="1" ht="43.2" x14ac:dyDescent="0.3">
      <c r="A40" s="49"/>
      <c r="B40" s="52" t="s">
        <v>115</v>
      </c>
      <c r="C40" s="55" t="s">
        <v>29</v>
      </c>
      <c r="D40" s="53"/>
      <c r="E40" s="46">
        <v>4</v>
      </c>
      <c r="F40" s="41"/>
      <c r="G40" s="41"/>
      <c r="H40" s="41"/>
      <c r="I40" s="41"/>
      <c r="J40" s="41"/>
      <c r="K40" s="41">
        <v>1</v>
      </c>
      <c r="L40" s="54"/>
      <c r="M40" s="54" t="s">
        <v>107</v>
      </c>
    </row>
    <row r="41" spans="1:13" s="51" customFormat="1" ht="43.2" x14ac:dyDescent="0.3">
      <c r="A41" s="49"/>
      <c r="B41" s="52" t="s">
        <v>116</v>
      </c>
      <c r="C41" s="55" t="s">
        <v>29</v>
      </c>
      <c r="D41" s="53"/>
      <c r="E41" s="46">
        <v>4</v>
      </c>
      <c r="F41" s="41"/>
      <c r="G41" s="41"/>
      <c r="H41" s="41"/>
      <c r="I41" s="41"/>
      <c r="J41" s="41"/>
      <c r="K41" s="41">
        <v>1</v>
      </c>
      <c r="L41" s="54"/>
      <c r="M41" s="54" t="s">
        <v>107</v>
      </c>
    </row>
    <row r="42" spans="1:13" s="51" customFormat="1" ht="43.2" x14ac:dyDescent="0.3">
      <c r="A42" s="49"/>
      <c r="B42" s="52" t="s">
        <v>117</v>
      </c>
      <c r="C42" s="55" t="s">
        <v>29</v>
      </c>
      <c r="D42" s="53"/>
      <c r="E42" s="46">
        <v>4</v>
      </c>
      <c r="F42" s="41"/>
      <c r="G42" s="41"/>
      <c r="H42" s="41"/>
      <c r="I42" s="41"/>
      <c r="J42" s="41"/>
      <c r="K42" s="41">
        <v>1</v>
      </c>
      <c r="L42" s="54"/>
      <c r="M42" s="54" t="s">
        <v>107</v>
      </c>
    </row>
    <row r="43" spans="1:13" s="51" customFormat="1" ht="43.2" x14ac:dyDescent="0.3">
      <c r="A43" s="49"/>
      <c r="B43" s="52" t="s">
        <v>118</v>
      </c>
      <c r="C43" s="55" t="s">
        <v>29</v>
      </c>
      <c r="D43" s="53"/>
      <c r="E43" s="46">
        <v>4</v>
      </c>
      <c r="F43" s="41"/>
      <c r="G43" s="41"/>
      <c r="H43" s="41"/>
      <c r="I43" s="41">
        <v>1</v>
      </c>
      <c r="J43" s="41"/>
      <c r="K43" s="41"/>
      <c r="L43" s="54"/>
      <c r="M43" s="54" t="s">
        <v>107</v>
      </c>
    </row>
    <row r="44" spans="1:13" s="51" customFormat="1" ht="43.2" x14ac:dyDescent="0.3">
      <c r="A44" s="49"/>
      <c r="B44" s="52" t="s">
        <v>119</v>
      </c>
      <c r="C44" s="55" t="s">
        <v>29</v>
      </c>
      <c r="D44" s="53"/>
      <c r="E44" s="46">
        <v>4</v>
      </c>
      <c r="F44" s="41"/>
      <c r="G44" s="41"/>
      <c r="H44" s="41"/>
      <c r="I44" s="41">
        <v>1</v>
      </c>
      <c r="J44" s="41"/>
      <c r="K44" s="41"/>
      <c r="L44" s="54"/>
      <c r="M44" s="54" t="s">
        <v>107</v>
      </c>
    </row>
    <row r="45" spans="1:13" s="51" customFormat="1" ht="57.6" x14ac:dyDescent="0.3">
      <c r="A45" s="49"/>
      <c r="B45" s="52" t="s">
        <v>120</v>
      </c>
      <c r="C45" s="55" t="s">
        <v>29</v>
      </c>
      <c r="D45" s="53"/>
      <c r="E45" s="46">
        <v>4</v>
      </c>
      <c r="F45" s="41"/>
      <c r="G45" s="41"/>
      <c r="H45" s="41"/>
      <c r="I45" s="41">
        <v>1</v>
      </c>
      <c r="J45" s="41"/>
      <c r="K45" s="41"/>
      <c r="L45" s="54"/>
      <c r="M45" s="54" t="s">
        <v>107</v>
      </c>
    </row>
    <row r="46" spans="1:13" s="51" customFormat="1" ht="43.2" x14ac:dyDescent="0.3">
      <c r="A46" s="49"/>
      <c r="B46" s="52" t="s">
        <v>121</v>
      </c>
      <c r="C46" s="55" t="s">
        <v>29</v>
      </c>
      <c r="D46" s="53"/>
      <c r="E46" s="46">
        <v>5</v>
      </c>
      <c r="F46" s="41"/>
      <c r="G46" s="41"/>
      <c r="H46" s="41"/>
      <c r="I46" s="41"/>
      <c r="J46" s="41">
        <v>2</v>
      </c>
      <c r="K46" s="41"/>
      <c r="L46" s="54"/>
      <c r="M46" s="54" t="s">
        <v>107</v>
      </c>
    </row>
    <row r="47" spans="1:13" s="51" customFormat="1" ht="43.2" x14ac:dyDescent="0.3">
      <c r="A47" s="49"/>
      <c r="B47" s="52" t="s">
        <v>122</v>
      </c>
      <c r="C47" s="55" t="s">
        <v>29</v>
      </c>
      <c r="D47" s="53"/>
      <c r="E47" s="46">
        <v>8</v>
      </c>
      <c r="F47" s="41"/>
      <c r="G47" s="41"/>
      <c r="H47" s="41"/>
      <c r="I47" s="41"/>
      <c r="J47" s="41">
        <v>5</v>
      </c>
      <c r="K47" s="41"/>
      <c r="L47" s="54"/>
      <c r="M47" s="54" t="s">
        <v>107</v>
      </c>
    </row>
    <row r="48" spans="1:13" s="51" customFormat="1" ht="28.8" x14ac:dyDescent="0.3">
      <c r="A48" s="49"/>
      <c r="B48" s="52" t="s">
        <v>123</v>
      </c>
      <c r="C48" s="55" t="s">
        <v>29</v>
      </c>
      <c r="D48" s="53"/>
      <c r="E48" s="46">
        <v>8</v>
      </c>
      <c r="F48" s="41"/>
      <c r="G48" s="41"/>
      <c r="H48" s="41"/>
      <c r="I48" s="41"/>
      <c r="J48" s="41">
        <v>5</v>
      </c>
      <c r="K48" s="41"/>
      <c r="L48" s="54"/>
      <c r="M48" s="54" t="s">
        <v>98</v>
      </c>
    </row>
    <row r="49" spans="1:13" s="51" customFormat="1" ht="43.2" x14ac:dyDescent="0.3">
      <c r="A49" s="49"/>
      <c r="B49" s="52" t="s">
        <v>124</v>
      </c>
      <c r="C49" s="55" t="s">
        <v>29</v>
      </c>
      <c r="D49" s="53"/>
      <c r="E49" s="46">
        <v>11</v>
      </c>
      <c r="F49" s="41"/>
      <c r="G49" s="41"/>
      <c r="H49" s="41"/>
      <c r="I49" s="41"/>
      <c r="J49" s="41">
        <v>8</v>
      </c>
      <c r="K49" s="41"/>
      <c r="L49" s="54"/>
      <c r="M49" s="54" t="s">
        <v>125</v>
      </c>
    </row>
    <row r="50" spans="1:13" s="51" customFormat="1" ht="43.2" x14ac:dyDescent="0.3">
      <c r="A50" s="49"/>
      <c r="B50" s="52" t="s">
        <v>126</v>
      </c>
      <c r="C50" s="55" t="s">
        <v>29</v>
      </c>
      <c r="D50" s="53"/>
      <c r="E50" s="46">
        <v>8</v>
      </c>
      <c r="F50" s="41"/>
      <c r="G50" s="41"/>
      <c r="H50" s="41"/>
      <c r="I50" s="41"/>
      <c r="J50" s="41">
        <v>5</v>
      </c>
      <c r="K50" s="41"/>
      <c r="L50" s="54"/>
      <c r="M50" s="54" t="s">
        <v>125</v>
      </c>
    </row>
    <row r="51" spans="1:13" ht="43.2" x14ac:dyDescent="0.3">
      <c r="A51" s="6"/>
      <c r="B51" s="12" t="s">
        <v>27</v>
      </c>
      <c r="C51" s="12"/>
      <c r="D51" s="12"/>
      <c r="E51" s="67" t="s">
        <v>4</v>
      </c>
      <c r="F51" s="1" t="s">
        <v>5</v>
      </c>
      <c r="G51" s="1" t="s">
        <v>20</v>
      </c>
      <c r="H51" s="1" t="s">
        <v>6</v>
      </c>
      <c r="I51" s="1" t="s">
        <v>7</v>
      </c>
      <c r="J51" s="1" t="s">
        <v>8</v>
      </c>
      <c r="K51" s="1" t="s">
        <v>9</v>
      </c>
      <c r="L51" s="4" t="s">
        <v>10</v>
      </c>
      <c r="M51" s="5" t="s">
        <v>12</v>
      </c>
    </row>
    <row r="52" spans="1:13" ht="28.8" x14ac:dyDescent="0.3">
      <c r="A52" s="6"/>
      <c r="B52" s="13" t="s">
        <v>60</v>
      </c>
      <c r="C52" s="19" t="s">
        <v>29</v>
      </c>
      <c r="D52" s="39"/>
      <c r="E52" s="34">
        <v>240</v>
      </c>
      <c r="F52" s="13"/>
      <c r="G52" s="13"/>
      <c r="H52" s="13"/>
      <c r="I52" s="13"/>
      <c r="J52" s="13"/>
      <c r="K52" s="13"/>
      <c r="L52" s="37"/>
      <c r="M52" s="38" t="s">
        <v>61</v>
      </c>
    </row>
    <row r="53" spans="1:13" ht="28.8" x14ac:dyDescent="0.3">
      <c r="A53" s="6"/>
      <c r="B53" s="13" t="s">
        <v>62</v>
      </c>
      <c r="C53" s="19" t="s">
        <v>29</v>
      </c>
      <c r="D53" s="39"/>
      <c r="E53" s="34">
        <v>507</v>
      </c>
      <c r="F53" s="13"/>
      <c r="G53" s="13"/>
      <c r="H53" s="13"/>
      <c r="I53" s="13"/>
      <c r="J53" s="13"/>
      <c r="K53" s="13"/>
      <c r="L53" s="37"/>
      <c r="M53" s="38" t="s">
        <v>61</v>
      </c>
    </row>
    <row r="54" spans="1:13" s="51" customFormat="1" x14ac:dyDescent="0.3">
      <c r="A54" s="35"/>
      <c r="B54" s="41" t="s">
        <v>129</v>
      </c>
      <c r="C54" s="47" t="s">
        <v>29</v>
      </c>
      <c r="D54" s="68"/>
      <c r="E54" s="46">
        <v>507</v>
      </c>
      <c r="F54" s="41"/>
      <c r="G54" s="41"/>
      <c r="H54" s="41"/>
      <c r="I54" s="41"/>
      <c r="J54" s="41"/>
      <c r="K54" s="41"/>
      <c r="L54" s="54"/>
      <c r="M54" s="41" t="s">
        <v>130</v>
      </c>
    </row>
    <row r="55" spans="1:13" s="51" customFormat="1" x14ac:dyDescent="0.3">
      <c r="A55" s="49"/>
      <c r="B55" s="41" t="s">
        <v>129</v>
      </c>
      <c r="C55" s="47" t="s">
        <v>29</v>
      </c>
      <c r="D55" s="68"/>
      <c r="E55" s="46">
        <v>507</v>
      </c>
      <c r="F55" s="41"/>
      <c r="G55" s="41"/>
      <c r="H55" s="41"/>
      <c r="I55" s="41"/>
      <c r="J55" s="41"/>
      <c r="K55" s="41"/>
      <c r="L55" s="54"/>
      <c r="M55" s="41" t="s">
        <v>130</v>
      </c>
    </row>
    <row r="56" spans="1:13" s="51" customFormat="1" ht="28.8" x14ac:dyDescent="0.3">
      <c r="A56" s="49"/>
      <c r="B56" s="41" t="s">
        <v>131</v>
      </c>
      <c r="C56" s="47" t="s">
        <v>29</v>
      </c>
      <c r="D56" s="68"/>
      <c r="E56" s="46">
        <v>420</v>
      </c>
      <c r="F56" s="41"/>
      <c r="G56" s="41"/>
      <c r="H56" s="41"/>
      <c r="I56" s="41"/>
      <c r="J56" s="41"/>
      <c r="K56" s="41"/>
      <c r="L56" s="54"/>
      <c r="M56" s="41" t="s">
        <v>132</v>
      </c>
    </row>
    <row r="57" spans="1:13" ht="28.8" x14ac:dyDescent="0.3">
      <c r="A57" s="6"/>
      <c r="B57" s="13" t="s">
        <v>63</v>
      </c>
      <c r="C57" s="19" t="s">
        <v>29</v>
      </c>
      <c r="D57" s="39"/>
      <c r="E57" s="34">
        <v>28</v>
      </c>
      <c r="F57" s="13"/>
      <c r="G57" s="13"/>
      <c r="H57" s="13"/>
      <c r="I57" s="13"/>
      <c r="J57" s="13"/>
      <c r="K57" s="13"/>
      <c r="L57" s="37"/>
      <c r="M57" s="38" t="s">
        <v>64</v>
      </c>
    </row>
    <row r="58" spans="1:13" x14ac:dyDescent="0.3">
      <c r="A58" s="6"/>
      <c r="B58" s="13"/>
      <c r="C58" s="13"/>
      <c r="D58" s="39"/>
      <c r="E58" s="34"/>
      <c r="F58" s="13"/>
      <c r="G58" s="13"/>
      <c r="H58" s="13"/>
      <c r="I58" s="13"/>
      <c r="J58" s="13"/>
      <c r="K58" s="13"/>
      <c r="L58" s="37"/>
      <c r="M58" s="13"/>
    </row>
    <row r="59" spans="1:13" x14ac:dyDescent="0.3">
      <c r="A59" s="8"/>
      <c r="B59" s="1" t="s">
        <v>13</v>
      </c>
      <c r="C59" s="1"/>
      <c r="D59" s="1"/>
      <c r="E59" s="67"/>
      <c r="F59" s="1"/>
      <c r="G59" s="1"/>
      <c r="H59" s="1"/>
      <c r="I59" s="1"/>
      <c r="J59" s="1"/>
      <c r="K59" s="1"/>
      <c r="L59" s="1"/>
      <c r="M59" s="1"/>
    </row>
    <row r="60" spans="1:13" x14ac:dyDescent="0.3">
      <c r="A60" s="8"/>
      <c r="B60" s="11"/>
      <c r="C60" s="11"/>
      <c r="D60" s="11"/>
      <c r="E60" s="29"/>
      <c r="F60" s="11"/>
      <c r="G60" s="11"/>
      <c r="H60" s="11"/>
      <c r="I60" s="11"/>
      <c r="J60" s="11"/>
      <c r="K60" s="11"/>
      <c r="L60" s="15"/>
      <c r="M60" s="11"/>
    </row>
    <row r="61" spans="1:13" x14ac:dyDescent="0.3">
      <c r="A61" s="8"/>
      <c r="B61" s="11"/>
      <c r="C61" s="11"/>
      <c r="D61" s="11"/>
      <c r="E61" s="29"/>
      <c r="F61" s="11"/>
      <c r="G61" s="11"/>
      <c r="H61" s="11"/>
      <c r="I61" s="11"/>
      <c r="J61" s="11"/>
      <c r="K61" s="11"/>
      <c r="L61" s="15"/>
      <c r="M61" s="11"/>
    </row>
    <row r="62" spans="1:13" ht="43.2" x14ac:dyDescent="0.3">
      <c r="A62" s="8"/>
      <c r="B62" s="1" t="s">
        <v>14</v>
      </c>
      <c r="C62" s="1"/>
      <c r="D62" s="1"/>
      <c r="E62" s="67" t="s">
        <v>4</v>
      </c>
      <c r="F62" s="1" t="s">
        <v>5</v>
      </c>
      <c r="G62" s="1" t="s">
        <v>20</v>
      </c>
      <c r="H62" s="1" t="s">
        <v>6</v>
      </c>
      <c r="I62" s="1" t="s">
        <v>7</v>
      </c>
      <c r="J62" s="1" t="s">
        <v>8</v>
      </c>
      <c r="K62" s="1" t="s">
        <v>9</v>
      </c>
      <c r="L62" s="4" t="s">
        <v>10</v>
      </c>
      <c r="M62" s="5" t="s">
        <v>12</v>
      </c>
    </row>
    <row r="63" spans="1:13" x14ac:dyDescent="0.3">
      <c r="A63" s="6"/>
      <c r="B63" s="19"/>
      <c r="C63" s="19"/>
      <c r="D63" s="19"/>
      <c r="E63" s="28"/>
      <c r="F63" s="7"/>
      <c r="G63" s="7"/>
      <c r="H63" s="7"/>
      <c r="I63" s="7"/>
      <c r="J63" s="7"/>
      <c r="K63" s="7"/>
      <c r="L63" s="7"/>
      <c r="M63" s="13"/>
    </row>
    <row r="64" spans="1:13" x14ac:dyDescent="0.3">
      <c r="A64" s="6"/>
      <c r="B64" s="21"/>
      <c r="C64" s="21"/>
      <c r="D64" s="21"/>
      <c r="E64" s="28"/>
      <c r="F64" s="7"/>
      <c r="G64" s="7"/>
      <c r="H64" s="7"/>
      <c r="I64" s="7"/>
      <c r="J64" s="7"/>
      <c r="K64" s="7"/>
      <c r="L64" s="7"/>
      <c r="M64" s="13"/>
    </row>
    <row r="65" spans="1:13" x14ac:dyDescent="0.3">
      <c r="A65" s="8"/>
      <c r="B65" s="1" t="s">
        <v>15</v>
      </c>
      <c r="C65" s="1"/>
      <c r="D65" s="1"/>
      <c r="E65" s="67"/>
      <c r="F65" s="1"/>
      <c r="G65" s="1"/>
      <c r="H65" s="1"/>
      <c r="I65" s="1"/>
      <c r="J65" s="1"/>
      <c r="K65" s="1"/>
      <c r="L65" s="1"/>
      <c r="M65" s="1"/>
    </row>
    <row r="66" spans="1:13" x14ac:dyDescent="0.3">
      <c r="A66" s="8"/>
      <c r="B66" s="11"/>
      <c r="C66" s="11"/>
      <c r="D66" s="11"/>
      <c r="E66" s="29"/>
      <c r="F66" s="11"/>
      <c r="G66" s="11"/>
      <c r="H66" s="11"/>
      <c r="I66" s="11"/>
      <c r="J66" s="11"/>
      <c r="K66" s="11"/>
      <c r="L66" s="15"/>
      <c r="M66" s="11"/>
    </row>
    <row r="67" spans="1:13" x14ac:dyDescent="0.3">
      <c r="A67" s="8"/>
      <c r="B67" s="1" t="s">
        <v>16</v>
      </c>
      <c r="C67" s="1"/>
      <c r="D67" s="1"/>
      <c r="E67" s="30" t="e">
        <f>SUM(E52:E57)+SUM(E7:E23)+SUM(#REF!)+SUM(#REF!)</f>
        <v>#REF!</v>
      </c>
      <c r="F67" s="1" t="e">
        <f>E67/2</f>
        <v>#REF!</v>
      </c>
      <c r="G67" s="40" t="e">
        <f>E67</f>
        <v>#REF!</v>
      </c>
      <c r="H67" s="1"/>
      <c r="I67" s="1"/>
      <c r="J67" s="1"/>
      <c r="K67" s="1"/>
      <c r="L67" s="1"/>
      <c r="M67" s="1"/>
    </row>
    <row r="68" spans="1:13" x14ac:dyDescent="0.3">
      <c r="A68" s="8"/>
      <c r="B68" s="1" t="s">
        <v>17</v>
      </c>
      <c r="C68" s="1"/>
      <c r="D68" s="1"/>
      <c r="E68" s="30" t="e">
        <f>E67*32</f>
        <v>#REF!</v>
      </c>
      <c r="F68" s="30" t="e">
        <f t="shared" ref="F68:G68" si="0">F67*32</f>
        <v>#REF!</v>
      </c>
      <c r="G68" s="30" t="e">
        <f t="shared" si="0"/>
        <v>#REF!</v>
      </c>
      <c r="H68" s="1"/>
      <c r="I68" s="1"/>
      <c r="J68" s="1"/>
      <c r="K68" s="1"/>
      <c r="L68" s="1"/>
      <c r="M68" s="1"/>
    </row>
    <row r="69" spans="1:13" ht="28.8" x14ac:dyDescent="0.3">
      <c r="A69" s="16" t="s">
        <v>18</v>
      </c>
      <c r="B69" s="9" t="s">
        <v>19</v>
      </c>
      <c r="C69" s="9"/>
      <c r="D69" s="9"/>
      <c r="E69" s="66"/>
      <c r="F69" s="9"/>
      <c r="G69" s="9"/>
      <c r="H69" s="9"/>
      <c r="I69" s="9"/>
      <c r="J69" s="9"/>
      <c r="K69" s="9"/>
      <c r="L69" s="9"/>
      <c r="M69" s="10"/>
    </row>
    <row r="70" spans="1:13" x14ac:dyDescent="0.3">
      <c r="B70" s="18"/>
      <c r="C70" s="18"/>
      <c r="D70" s="18"/>
    </row>
    <row r="71" spans="1:13" x14ac:dyDescent="0.3">
      <c r="B71" s="17"/>
      <c r="C71" s="17"/>
      <c r="D71" s="17"/>
    </row>
    <row r="72" spans="1:13" x14ac:dyDescent="0.3">
      <c r="B72" s="17"/>
      <c r="C72" s="17"/>
      <c r="D72" s="17"/>
    </row>
  </sheetData>
  <mergeCells count="5">
    <mergeCell ref="A1:L1"/>
    <mergeCell ref="A2:A3"/>
    <mergeCell ref="E2:L2"/>
    <mergeCell ref="B13:C13"/>
    <mergeCell ref="B17:C17"/>
  </mergeCells>
  <hyperlinks>
    <hyperlink ref="C20" r:id="rId1"/>
    <hyperlink ref="C21" r:id="rId2"/>
    <hyperlink ref="C22" r:id="rId3"/>
    <hyperlink ref="C23" r:id="rId4"/>
    <hyperlink ref="C52" r:id="rId5"/>
    <hyperlink ref="C53" r:id="rId6"/>
    <hyperlink ref="C57" r:id="rId7"/>
    <hyperlink ref="C5" r:id="rId8"/>
    <hyperlink ref="C7" r:id="rId9"/>
    <hyperlink ref="C8" r:id="rId10"/>
    <hyperlink ref="C9" r:id="rId11"/>
    <hyperlink ref="C10" r:id="rId12"/>
    <hyperlink ref="C11" r:id="rId13"/>
    <hyperlink ref="C12" r:id="rId14"/>
    <hyperlink ref="C14" r:id="rId15"/>
    <hyperlink ref="C15" r:id="rId16"/>
    <hyperlink ref="C16" r:id="rId17"/>
    <hyperlink ref="C18" r:id="rId18"/>
    <hyperlink ref="C19" r:id="rId19"/>
    <hyperlink ref="C24" r:id="rId20"/>
    <hyperlink ref="C55" r:id="rId21"/>
    <hyperlink ref="C56" r:id="rId22"/>
    <hyperlink ref="C25" r:id="rId23"/>
    <hyperlink ref="C26" r:id="rId24"/>
    <hyperlink ref="C27" r:id="rId25"/>
    <hyperlink ref="C28" r:id="rId26"/>
    <hyperlink ref="C29" r:id="rId27"/>
    <hyperlink ref="C30" r:id="rId28"/>
    <hyperlink ref="C31" r:id="rId29"/>
    <hyperlink ref="C36" r:id="rId30"/>
    <hyperlink ref="C35" r:id="rId31"/>
    <hyperlink ref="C34" r:id="rId32"/>
    <hyperlink ref="C33" r:id="rId33"/>
    <hyperlink ref="C37" r:id="rId34"/>
    <hyperlink ref="C38" r:id="rId35"/>
    <hyperlink ref="C39" r:id="rId36"/>
    <hyperlink ref="C40" r:id="rId37"/>
    <hyperlink ref="C41" r:id="rId38"/>
    <hyperlink ref="C42" r:id="rId39"/>
    <hyperlink ref="C43" r:id="rId40"/>
    <hyperlink ref="C44" r:id="rId41"/>
    <hyperlink ref="C45" r:id="rId42"/>
    <hyperlink ref="C46" r:id="rId43"/>
    <hyperlink ref="C47" r:id="rId44"/>
    <hyperlink ref="C48" r:id="rId45"/>
    <hyperlink ref="C49" r:id="rId46"/>
    <hyperlink ref="C50" r:id="rId47"/>
    <hyperlink ref="C32" r:id="rId48"/>
    <hyperlink ref="C54" r:id="rId49"/>
  </hyperlinks>
  <pageMargins left="0.7" right="0.7" top="0.75" bottom="0.75" header="0.3" footer="0.3"/>
  <pageSetup paperSize="9" orientation="portrait" r:id="rId5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2128A09D79E8B14B9AE5927C8FA9A2D9" ma:contentTypeVersion="13" ma:contentTypeDescription="Create a new document for eDocs" ma:contentTypeScope="" ma:versionID="cc416502f4f6f246365d016c9d5e6d80">
  <xsd:schema xmlns:xsd="http://www.w3.org/2001/XMLSchema" xmlns:xs="http://www.w3.org/2001/XMLSchema" xmlns:p="http://schemas.microsoft.com/office/2006/metadata/properties" xmlns:ns1="http://schemas.microsoft.com/sharepoint/v3" xmlns:ns2="72a45ddd-5303-4861-96ca-b06ecdc69619" xmlns:ns3="0b0a1a6b-66ba-4609-ad44-514e87b8677b" targetNamespace="http://schemas.microsoft.com/office/2006/metadata/properties" ma:root="true" ma:fieldsID="8e83d9df87e8c55d352918586f1a2745" ns1:_="" ns2:_="" ns3:_="">
    <xsd:import namespace="http://schemas.microsoft.com/sharepoint/v3"/>
    <xsd:import namespace="72a45ddd-5303-4861-96ca-b06ecdc69619"/>
    <xsd:import namespace="0b0a1a6b-66ba-4609-ad44-514e87b8677b"/>
    <xsd:element name="properties">
      <xsd:complexType>
        <xsd:sequence>
          <xsd:element name="documentManagement">
            <xsd:complexType>
              <xsd:all>
                <xsd:element ref="ns2:eDocs_DocumentTopicsTaxHTField0" minOccurs="0"/>
                <xsd:element ref="ns1:_vti_ItemDeclaredRecord" minOccurs="0"/>
                <xsd:element ref="ns1:_dlc_Exempt" minOccurs="0"/>
                <xsd:element ref="ns1:_dlc_ExpireDateSaved" minOccurs="0"/>
                <xsd:element ref="ns1:_dlc_ExpireDate" minOccurs="0"/>
                <xsd:element ref="ns3:TaxCatchAll" minOccurs="0"/>
                <xsd:element ref="ns2:eDocs_SeriesSubSeriesTaxHTField0" minOccurs="0"/>
                <xsd:element ref="ns2:eDocs_YearTaxHTField0" minOccurs="0"/>
                <xsd:element ref="ns1:eDocs_FileName" minOccurs="0"/>
                <xsd:element ref="ns1:eDocs_FileStatus"/>
                <xsd:element ref="ns2:eDocs_FileTopicsTaxHTField0" minOccurs="0"/>
                <xsd:element ref="ns2:eDocs_SecurityClassifi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0" nillable="true" ma:displayName="Declared Record" ma:hidden="true" ma:internalName="_vti_ItemDeclaredRecord" ma:readOnly="true">
      <xsd:simpleType>
        <xsd:restriction base="dms:DateTime"/>
      </xsd:simpleType>
    </xsd:element>
    <xsd:element name="_dlc_Exempt" ma:index="11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eDocs_FileName" ma:index="19" nillable="true" ma:displayName="File Name" ma:default="0" ma:description="File Number" ma:indexed="true" ma:internalName="eDocs_FileName">
      <xsd:simpleType>
        <xsd:restriction base="dms:Text">
          <xsd:maxLength value="100"/>
        </xsd:restriction>
      </xsd:simpleType>
    </xsd:element>
    <xsd:element name="eDocs_FileStatus" ma:index="20" ma:displayName="Status" ma:default="Live" ma:description="Current Status of the File. This is set to Live, Archived or sent to National Archives" ma:format="Dropdown" ma:indexed="true" ma:internalName="eDocs_FileStatus">
      <xsd:simpleType>
        <xsd:restriction base="dms:Choice">
          <xsd:enumeration value="Live"/>
          <xsd:enumeration value="Archived"/>
          <xsd:enumeration value="Cancelled"/>
          <xsd:enumeration value="Sent to National Archiv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45ddd-5303-4861-96ca-b06ecdc69619" elementFormDefault="qualified">
    <xsd:import namespace="http://schemas.microsoft.com/office/2006/documentManagement/types"/>
    <xsd:import namespace="http://schemas.microsoft.com/office/infopath/2007/PartnerControls"/>
    <xsd:element name="eDocs_DocumentTopicsTaxHTField0" ma:index="9" nillable="true" ma:taxonomy="true" ma:internalName="eDocs_DocumentTopicsTaxHTField0" ma:taxonomyFieldName="eDocs_DocumentTopics" ma:displayName="Document Topics" ma:default="" ma:fieldId="{fbaa881f-c4ae-443f-9fda-fbdd527793df}" ma:taxonomyMulti="true" ma:sspId="22527149-431e-4844-bdbf-45755dee181b" ma:termSetId="d7beb67e-cc35-47eb-a3d7-22fc0c2bde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riesSubSeriesTaxHTField0" ma:index="15" nillable="true" ma:taxonomy="true" ma:internalName="eDocs_SeriesSubSeriesTaxHTField0" ma:taxonomyFieldName="eDocs_SeriesSubSeries" ma:displayName="Sub Series" ma:fieldId="{11f8bb48-43d6-459a-8b80-9123185593c7}" ma:sspId="22527149-431e-4844-bdbf-45755dee181b" ma:termSetId="4dc6ce17-1441-4d6f-af7a-c7350b4eb3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YearTaxHTField0" ma:index="17" nillable="true" ma:taxonomy="true" ma:internalName="eDocs_YearTaxHTField0" ma:taxonomyFieldName="eDocs_Year" ma:displayName="Year" ma:indexed="true" ma:fieldId="{7b1b8a72-8553-41e1-8dd7-5ce464e281f2}" ma:sspId="22527149-431e-4844-bdbf-45755dee181b" ma:termSetId="a141ecdb-69bf-443d-877c-333310d4d2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FileTopicsTaxHTField0" ma:index="21" nillable="true" ma:taxonomy="true" ma:internalName="eDocs_FileTopicsTaxHTField0" ma:taxonomyFieldName="eDocs_FileTopics" ma:displayName="File Topics" ma:default="" ma:fieldId="{602c691f-3efa-402d-ab5c-baa8c240a9e7}" ma:taxonomyMulti="true" ma:sspId="22527149-431e-4844-bdbf-45755dee181b" ma:termSetId="d7beb67e-cc35-47eb-a3d7-22fc0c2bde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curityClassificationTaxHTField0" ma:index="23" nillable="true" ma:taxonomy="true" ma:internalName="eDocs_SecurityClassificationTaxHTField0" ma:taxonomyFieldName="eDocs_SecurityClassification" ma:displayName="Security Classification" ma:default="1;#Unclassified|38981149-6ab4-492e-b035-5180b1eb9314" ma:fieldId="{6bbd3faf-a5ab-4e5e-b8a6-a5e099cef439}" ma:sspId="22527149-431e-4844-bdbf-45755dee181b" ma:termSetId="6cdf0fdf-130e-4222-9bb4-058e957460d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a1a6b-66ba-4609-ad44-514e87b8677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3747aa8-c203-42d0-ac84-f801e95d4259}" ma:internalName="TaxCatchAll" ma:showField="CatchAllData" ma:web="0b0a1a6b-66ba-4609-ad44-514e87b867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3.xml><?xml version="1.0" encoding="utf-8"?>
<?mso-contentType ?>
<p:Policy xmlns:p="office.server.policy" id="" local="true">
  <p:Name>eDocument</p:Name>
  <p:Description/>
  <p:Statement/>
  <p:PolicyItems>
    <p:PolicyItem featureId="Microsoft.Office.RecordsManagement.PolicyFeatures.Expiration" staticId="0x0101000BC94875665D404BB1351B53C41FD2C0|151133126" UniqueId="9404da66-5a9e-4eb5-9147-86c0eb797e22">
      <p:Name>Retention</p:Name>
      <p:Description>Automatic scheduling of content for processing, and performing a retention action on content that has reached its due date.</p:Description>
      <p:CustomData>
        <Schedules nextStageId="3" default="false">
          <Schedule type="Default">
            <stages>
              <data stageId="1">
                <formula id="Microsoft.Office.RecordsManagement.PolicyFeatures.Expiration.Formula.BuiltIn">
                  <number>3</number>
                  <property>Modified</property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  <Schedule type="Record">
            <stages>
              <data stageId="2">
                <formula id="Microsoft.Office.RecordsManagement.PolicyFeatures.Expiration.Formula.BuiltIn">
                  <number>3</number>
                  <property>Modified</property>
                  <propertyId>8c06beca-0777-48f7-91c7-6da68bc07b69</propertyId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</Schedules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s_FileStatus xmlns="http://schemas.microsoft.com/sharepoint/v3">Live</eDocs_FileStatus>
    <eDocs_FileName xmlns="http://schemas.microsoft.com/sharepoint/v3">HPEPP010-003-2019</eDocs_FileName>
    <_dlc_ExpireDateSaved xmlns="http://schemas.microsoft.com/sharepoint/v3" xsi:nil="true"/>
    <_dlc_ExpireDate xmlns="http://schemas.microsoft.com/sharepoint/v3" xsi:nil="true"/>
    <eDocs_DocumentTopicsTaxHTField0 xmlns="72a45ddd-5303-4861-96ca-b06ecdc69619">
      <Terms xmlns="http://schemas.microsoft.com/office/infopath/2007/PartnerControls"/>
    </eDocs_DocumentTopicsTaxHTField0>
    <eDocs_SeriesSubSeriesTaxHTField0 xmlns="72a45ddd-5303-4861-96ca-b06ecdc69619">
      <Terms xmlns="http://schemas.microsoft.com/office/infopath/2007/PartnerControls">
        <TermInfo xmlns="http://schemas.microsoft.com/office/infopath/2007/PartnerControls">
          <TermName xmlns="http://schemas.microsoft.com/office/infopath/2007/PartnerControls">010</TermName>
          <TermId xmlns="http://schemas.microsoft.com/office/infopath/2007/PartnerControls">d18a27d9-fd9a-44d7-9523-b9794833b71e</TermId>
        </TermInfo>
      </Terms>
    </eDocs_SeriesSubSeriesTaxHTField0>
    <eDocs_FileTopicsTaxHTField0 xmlns="72a45ddd-5303-4861-96ca-b06ecdc69619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Consultation</TermName>
          <TermId xmlns="http://schemas.microsoft.com/office/infopath/2007/PartnerControls">8da4a6ba-3783-4bfd-985a-882232be4b51</TermId>
        </TermInfo>
        <TermInfo xmlns="http://schemas.microsoft.com/office/infopath/2007/PartnerControls">
          <TermName xmlns="http://schemas.microsoft.com/office/infopath/2007/PartnerControls">Queries</TermName>
          <TermId xmlns="http://schemas.microsoft.com/office/infopath/2007/PartnerControls">2ac802e0-0cbc-4eea-80ee-51254ce459b1</TermId>
        </TermInfo>
      </Terms>
    </eDocs_FileTopicsTaxHTField0>
    <TaxCatchAll xmlns="0b0a1a6b-66ba-4609-ad44-514e87b8677b">
      <Value>20</Value>
      <Value>5</Value>
      <Value>4</Value>
      <Value>19</Value>
      <Value>1</Value>
    </TaxCatchAll>
    <eDocs_YearTaxHTField0 xmlns="72a45ddd-5303-4861-96ca-b06ecdc69619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2019</TermName>
          <TermId xmlns="http://schemas.microsoft.com/office/infopath/2007/PartnerControls">f85df9cd-0f6d-4155-bbd7-ff49d91ec728</TermId>
        </TermInfo>
      </Terms>
    </eDocs_YearTaxHTField0>
    <eDocs_SecurityClassificationTaxHTField0 xmlns="72a45ddd-5303-4861-96ca-b06ecdc69619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38981149-6ab4-492e-b035-5180b1eb9314</TermId>
        </TermInfo>
      </Terms>
    </eDocs_SecurityClassificationTaxHTField0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88E5DA-1440-4F22-A7A0-9F6906B4E7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2a45ddd-5303-4861-96ca-b06ecdc69619"/>
    <ds:schemaRef ds:uri="0b0a1a6b-66ba-4609-ad44-514e87b867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48F143-5DEA-4B99-8CA1-3EAD26289DC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FA954A1-25F9-4CA2-83DE-8F81035AA8DA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83A72625-0725-48B0-99BD-8938478B54D0}">
  <ds:schemaRefs>
    <ds:schemaRef ds:uri="0b0a1a6b-66ba-4609-ad44-514e87b8677b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72a45ddd-5303-4861-96ca-b06ecdc69619"/>
    <ds:schemaRef ds:uri="http://schemas.microsoft.com/sharepoint/v3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2AEF7974-BAC6-44D7-9226-F31858B8B6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Specification</vt:lpstr>
      <vt:lpstr>Other</vt:lpstr>
    </vt:vector>
  </TitlesOfParts>
  <Manager/>
  <Company>Department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Tuite - (DECLG)</dc:creator>
  <cp:keywords/>
  <dc:description/>
  <cp:lastModifiedBy>Declan Grehan (Housing)</cp:lastModifiedBy>
  <dcterms:created xsi:type="dcterms:W3CDTF">2018-09-25T10:08:00Z</dcterms:created>
  <dcterms:modified xsi:type="dcterms:W3CDTF">2022-09-09T08:48:33Z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0x0101000BC94875665D404BB1351B53C41FD2C0002128A09D79E8B14B9AE5927C8FA9A2D9</vt:lpwstr>
  </property>
  <property fmtid="{D5CDD505-2E9C-101B-9397-08002B2CF9AE}" pid="3" name="eDocs_FileTopics">
    <vt:lpwstr>19;#Public Consultation|8da4a6ba-3783-4bfd-985a-882232be4b51;#20;#Queries|2ac802e0-0cbc-4eea-80ee-51254ce459b1</vt:lpwstr>
  </property>
  <property fmtid="{D5CDD505-2E9C-101B-9397-08002B2CF9AE}" pid="4" name="eDocs_DocumentTopics">
    <vt:lpwstr/>
  </property>
  <property fmtid="{D5CDD505-2E9C-101B-9397-08002B2CF9AE}" pid="5" name="eDocs_Year">
    <vt:lpwstr>4;#2019|f85df9cd-0f6d-4155-bbd7-ff49d91ec728</vt:lpwstr>
  </property>
  <property fmtid="{D5CDD505-2E9C-101B-9397-08002B2CF9AE}" pid="6" name="eDocs_SeriesSubSeries">
    <vt:lpwstr>5;#010|d18a27d9-fd9a-44d7-9523-b9794833b71e</vt:lpwstr>
  </property>
  <property fmtid="{D5CDD505-2E9C-101B-9397-08002B2CF9AE}" pid="7" name="eDocs_SecurityClassificationTaxHTField0">
    <vt:lpwstr>Unclassified|38981149-6ab4-492e-b035-5180b1eb9314</vt:lpwstr>
  </property>
  <property fmtid="{D5CDD505-2E9C-101B-9397-08002B2CF9AE}" pid="8" name="_dlc_policyId">
    <vt:lpwstr>0x0101000BC94875665D404BB1351B53C41FD2C0|151133126</vt:lpwstr>
  </property>
  <property fmtid="{D5CDD505-2E9C-101B-9397-08002B2CF9AE}" pid="9" name="ItemRetentionFormula">
    <vt:lpwstr/>
  </property>
  <property fmtid="{D5CDD505-2E9C-101B-9397-08002B2CF9AE}" pid="10" name="eDocs_SecurityClassification">
    <vt:lpwstr>1;#Unclassified|38981149-6ab4-492e-b035-5180b1eb9314</vt:lpwstr>
  </property>
  <property fmtid="{D5CDD505-2E9C-101B-9397-08002B2CF9AE}" pid="11" name="_dlc_LastRun">
    <vt:lpwstr>11/07/2020 23:06:36</vt:lpwstr>
  </property>
  <property fmtid="{D5CDD505-2E9C-101B-9397-08002B2CF9AE}" pid="12" name="_dlc_ItemStageId">
    <vt:lpwstr>1</vt:lpwstr>
  </property>
  <property fmtid="{D5CDD505-2E9C-101B-9397-08002B2CF9AE}" pid="13" name="_docset_NoMedatataSyncRequired">
    <vt:lpwstr>False</vt:lpwstr>
  </property>
</Properties>
</file>